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LayoutGenerator_DE" defaultThemeVersion="124226"/>
  <mc:AlternateContent xmlns:mc="http://schemas.openxmlformats.org/markup-compatibility/2006">
    <mc:Choice Requires="x15">
      <x15ac:absPath xmlns:x15ac="http://schemas.microsoft.com/office/spreadsheetml/2010/11/ac" url="Y:\UR 3\06_FACHGEBIET_LEITSTELLE_FÜR_FORTLUFT_09_2013\MESSANLEITUNGEN DES BUNDES\05_REINSCHRIFTEN MAL\0506_Leitstelle F\Futtermittel\F-Sr-90-FUMI-03\"/>
    </mc:Choice>
  </mc:AlternateContent>
  <bookViews>
    <workbookView xWindow="360" yWindow="12" windowWidth="17592" windowHeight="7932"/>
  </bookViews>
  <sheets>
    <sheet name="Tabelle1" sheetId="1" r:id="rId1"/>
    <sheet name="Hilfe" sheetId="3" r:id="rId2"/>
  </sheets>
  <definedNames>
    <definedName name="_f2">Tabelle1!$E$23</definedName>
    <definedName name="BestWert">Tabelle1!$E$42</definedName>
    <definedName name="Erg">Tabelle1!$E$34</definedName>
    <definedName name="eta">Tabelle1!$E$22</definedName>
    <definedName name="Faktor">Tabelle1!$E$33</definedName>
    <definedName name="gamma">Tabelle1!$C$10</definedName>
    <definedName name="mFM">Tabelle1!$E$20</definedName>
    <definedName name="Nb">Tabelle1!$E$16</definedName>
    <definedName name="Omega">Tabelle1!$E$41</definedName>
    <definedName name="phia">Tabelle1!$E$21</definedName>
    <definedName name="R0">Tabelle1!$E$17</definedName>
    <definedName name="Rb">Tabelle1!$E$28</definedName>
    <definedName name="Rn">Tabelle1!$E$32</definedName>
    <definedName name="t0">Tabelle1!$E$19</definedName>
    <definedName name="tm">Tabelle1!$E$18</definedName>
    <definedName name="uErg">Tabelle1!$E$35</definedName>
  </definedNames>
  <calcPr calcId="152511"/>
</workbook>
</file>

<file path=xl/calcChain.xml><?xml version="1.0" encoding="utf-8"?>
<calcChain xmlns="http://schemas.openxmlformats.org/spreadsheetml/2006/main">
  <c r="E33" i="1" l="1"/>
  <c r="F16" i="1"/>
  <c r="H16" i="1" s="1"/>
  <c r="E28" i="1"/>
  <c r="E32" i="1" s="1"/>
  <c r="H23" i="1"/>
  <c r="H22" i="1"/>
  <c r="H21" i="1"/>
  <c r="H20" i="1"/>
  <c r="H19" i="1"/>
  <c r="H18" i="1"/>
  <c r="H17" i="1"/>
  <c r="E34" i="1" l="1"/>
  <c r="E35" i="1"/>
  <c r="I21" i="1" s="1"/>
  <c r="I17" i="1" l="1"/>
  <c r="E41" i="1"/>
  <c r="E44" i="1" s="1"/>
  <c r="I16" i="1"/>
  <c r="I20" i="1"/>
  <c r="I23" i="1"/>
  <c r="I19" i="1"/>
  <c r="I22" i="1"/>
  <c r="I18" i="1"/>
  <c r="E42" i="1" l="1"/>
  <c r="E43" i="1" s="1"/>
  <c r="E45" i="1"/>
</calcChain>
</file>

<file path=xl/sharedStrings.xml><?xml version="1.0" encoding="utf-8"?>
<sst xmlns="http://schemas.openxmlformats.org/spreadsheetml/2006/main" count="105" uniqueCount="89">
  <si>
    <t>partielle</t>
  </si>
  <si>
    <t>Ableitungen</t>
  </si>
  <si>
    <t>Unsicherh.-</t>
  </si>
  <si>
    <t>Werte aus VBA</t>
  </si>
  <si>
    <t>Budget</t>
  </si>
  <si>
    <t>in %</t>
  </si>
  <si>
    <t>#Schlüsselwörter</t>
  </si>
  <si>
    <t xml:space="preserve">Eingabewerte </t>
  </si>
  <si>
    <t>Dateneingabe-Block:</t>
  </si>
  <si>
    <t>Unsicherheits-Budget:</t>
  </si>
  <si>
    <t xml:space="preserve">#Anzahl der Parameter p </t>
  </si>
  <si>
    <t>#Werte der Parameter p</t>
  </si>
  <si>
    <t>#Bruttoimpulsanzahl Nb</t>
  </si>
  <si>
    <t>Nb</t>
  </si>
  <si>
    <t xml:space="preserve">    (Liste hier verlängerbar) </t>
  </si>
  <si>
    <t>Modell-Block</t>
  </si>
  <si>
    <t>c = Faktor * Rn</t>
  </si>
  <si>
    <t>Hilfsgleichungen h</t>
  </si>
  <si>
    <t xml:space="preserve"> (Formeln)</t>
  </si>
  <si>
    <t>#Bruttozählrate Rb</t>
  </si>
  <si>
    <t>1/s</t>
  </si>
  <si>
    <t>Rb</t>
  </si>
  <si>
    <t xml:space="preserve"> </t>
  </si>
  <si>
    <t xml:space="preserve">   (Liste hier verlängerbar)</t>
  </si>
  <si>
    <t>#Nettozählrate Rn</t>
  </si>
  <si>
    <t>Rn</t>
  </si>
  <si>
    <t>Faktor</t>
  </si>
  <si>
    <t>#Ergebniswert</t>
  </si>
  <si>
    <t>Erg</t>
  </si>
  <si>
    <t>&lt;-- von VBA modifizierb. Ergebniswert</t>
  </si>
  <si>
    <t>#kombin. Stdmessunsicherheit</t>
  </si>
  <si>
    <t>uErg</t>
  </si>
  <si>
    <t>#Erkennungsgrenze</t>
  </si>
  <si>
    <t>#Nachweisgrenze</t>
  </si>
  <si>
    <t>weitere abgeleitete Werte</t>
  </si>
  <si>
    <t>Hilfsgröße Omega</t>
  </si>
  <si>
    <t>Omega</t>
  </si>
  <si>
    <t>Bester Schätzwert</t>
  </si>
  <si>
    <t>BestWert</t>
  </si>
  <si>
    <t>Unsicherheit des b. Schätzwerts</t>
  </si>
  <si>
    <t>u. Grenze d. Vertrauensbereichs</t>
  </si>
  <si>
    <t>o. Grenze d. Vertrauensbereichs</t>
  </si>
  <si>
    <t>#Kalibrierfaktor, verf.-bez.</t>
  </si>
  <si>
    <t>Version</t>
  </si>
  <si>
    <t>Messanleitungen für die Überwachung radioaktiver Stoffe in der Umwelt und externer Strahlung (ISSN: 1865-8725)</t>
  </si>
  <si>
    <t>Definition Excel-Variablen</t>
  </si>
  <si>
    <t>Excel-VBA:</t>
  </si>
  <si>
    <t>Anwender:</t>
  </si>
  <si>
    <t>PROBENBEZEICHNUNG:</t>
  </si>
  <si>
    <t xml:space="preserve">Eingabe Excel-Formeln </t>
  </si>
  <si>
    <t>p 1</t>
  </si>
  <si>
    <t>p 2</t>
  </si>
  <si>
    <t>p 3</t>
  </si>
  <si>
    <t>p 4</t>
  </si>
  <si>
    <t>p 5</t>
  </si>
  <si>
    <t>p 6</t>
  </si>
  <si>
    <t>p 7</t>
  </si>
  <si>
    <t>p 8</t>
  </si>
  <si>
    <t>h 1</t>
  </si>
  <si>
    <t>StdAbw</t>
  </si>
  <si>
    <t>Excel-Variable</t>
  </si>
  <si>
    <t>Einheit</t>
  </si>
  <si>
    <t>Daten- und Parametereingabe</t>
  </si>
  <si>
    <t>k_alpha</t>
  </si>
  <si>
    <t>k_beta</t>
  </si>
  <si>
    <t>gamma</t>
  </si>
  <si>
    <t>Verfahren zur Bestimmung der spezifischen Aktivität von Strontium-90 in Futtermittel- und Bewuchsproben mit dem Proportionalzählrohr (Dicyclohexyl-18-Krone-6 – Methode)</t>
  </si>
  <si>
    <t>F-Sr-90-FUMI-03</t>
  </si>
  <si>
    <t>November 2014/Juni 2019</t>
  </si>
  <si>
    <t>Wiesenbewuchs</t>
  </si>
  <si>
    <t>Bq/kg</t>
  </si>
  <si>
    <t>Bq*s/kg</t>
  </si>
  <si>
    <t>NE-Zählrate</t>
  </si>
  <si>
    <t>R0</t>
  </si>
  <si>
    <t>Messdauer</t>
  </si>
  <si>
    <t>s</t>
  </si>
  <si>
    <t>tm</t>
  </si>
  <si>
    <t>NE-Messdauer</t>
  </si>
  <si>
    <t>t0</t>
  </si>
  <si>
    <t>Frischmasse</t>
  </si>
  <si>
    <t>kg</t>
  </si>
  <si>
    <t>mFM</t>
  </si>
  <si>
    <t xml:space="preserve">Kalibrierfaktor </t>
  </si>
  <si>
    <t>Bq*s</t>
  </si>
  <si>
    <t>phia</t>
  </si>
  <si>
    <t>Chemische Ausbeute</t>
  </si>
  <si>
    <t>eta</t>
  </si>
  <si>
    <t>Abklingfaktor</t>
  </si>
  <si>
    <t>_f2</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</si>
</sst>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00E+00"/>
    <numFmt numFmtId="165" formatCode="0.00000000"/>
    <numFmt numFmtId="176" formatCode="0.0000"/>
  </numFmts>
  <fonts count="18" x14ac:knownFonts="1">
    <font>
      <sz val="10"/>
      <color theme="1"/>
      <name val="Calibri"/>
      <family val="2"/>
      <scheme val="minor"/>
    </font>
    <font>
      <sz val="11"/>
      <color theme="1"/>
      <name val="Calibri"/>
      <family val="2"/>
      <scheme val="minor"/>
    </font>
    <font>
      <sz val="11"/>
      <color theme="1"/>
      <name val="Calibri"/>
      <family val="2"/>
      <scheme val="minor"/>
    </font>
    <font>
      <sz val="11"/>
      <color indexed="8"/>
      <name val="Calibri"/>
      <family val="2"/>
    </font>
    <font>
      <b/>
      <sz val="11"/>
      <color indexed="8"/>
      <name val="Calibri"/>
      <family val="2"/>
    </font>
    <font>
      <b/>
      <sz val="11"/>
      <color indexed="10"/>
      <name val="Calibri"/>
      <family val="2"/>
    </font>
    <font>
      <sz val="11"/>
      <color indexed="8"/>
      <name val="Calibri"/>
      <family val="2"/>
    </font>
    <font>
      <sz val="11"/>
      <name val="Calibri"/>
      <family val="2"/>
    </font>
    <font>
      <b/>
      <sz val="10"/>
      <color indexed="10"/>
      <name val="Calibri"/>
      <family val="2"/>
    </font>
    <font>
      <b/>
      <sz val="12"/>
      <color rgb="FF000000"/>
      <name val="Calibri"/>
      <family val="2"/>
    </font>
    <font>
      <b/>
      <sz val="11"/>
      <color theme="1"/>
      <name val="Calibri"/>
      <family val="2"/>
      <scheme val="minor"/>
    </font>
    <font>
      <b/>
      <sz val="11"/>
      <color indexed="10"/>
      <name val="Calibri"/>
      <family val="2"/>
      <scheme val="minor"/>
    </font>
    <font>
      <b/>
      <sz val="10"/>
      <color theme="1"/>
      <name val="Calibri"/>
      <family val="2"/>
      <scheme val="minor"/>
    </font>
    <font>
      <b/>
      <sz val="14"/>
      <color rgb="FF000000"/>
      <name val="Calibri"/>
      <family val="2"/>
    </font>
    <font>
      <b/>
      <sz val="11"/>
      <color theme="1" tint="0.499984740745262"/>
      <name val="Calibri"/>
      <family val="2"/>
    </font>
    <font>
      <sz val="11"/>
      <color theme="1" tint="0.499984740745262"/>
      <name val="Calibri"/>
      <family val="2"/>
    </font>
    <font>
      <sz val="11"/>
      <color theme="1" tint="0.499984740745262"/>
      <name val="Calibri"/>
      <family val="2"/>
      <scheme val="minor"/>
    </font>
    <font>
      <b/>
      <sz val="11"/>
      <color rgb="FFFF0000"/>
      <name val="Calibri"/>
      <family val="2"/>
    </font>
  </fonts>
  <fills count="8">
    <fill>
      <patternFill patternType="none"/>
    </fill>
    <fill>
      <patternFill patternType="gray125"/>
    </fill>
    <fill>
      <patternFill patternType="solid">
        <fgColor indexed="47"/>
        <bgColor indexed="64"/>
      </patternFill>
    </fill>
    <fill>
      <patternFill patternType="solid">
        <fgColor indexed="11"/>
        <bgColor indexed="64"/>
      </patternFill>
    </fill>
    <fill>
      <patternFill patternType="solid">
        <fgColor indexed="43"/>
        <bgColor indexed="64"/>
      </patternFill>
    </fill>
    <fill>
      <patternFill patternType="solid">
        <fgColor rgb="FFFFFF99"/>
        <bgColor indexed="64"/>
      </patternFill>
    </fill>
    <fill>
      <patternFill patternType="solid">
        <fgColor rgb="FF00FF00"/>
        <bgColor indexed="64"/>
      </patternFill>
    </fill>
    <fill>
      <patternFill patternType="solid">
        <fgColor rgb="FFFFCC99"/>
        <bgColor indexed="64"/>
      </patternFill>
    </fill>
  </fills>
  <borders count="9">
    <border>
      <left/>
      <right/>
      <top/>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s>
  <cellStyleXfs count="1">
    <xf numFmtId="0" fontId="0" fillId="0" borderId="0"/>
  </cellStyleXfs>
  <cellXfs count="80">
    <xf numFmtId="0" fontId="0" fillId="0" borderId="0" xfId="0"/>
    <xf numFmtId="0" fontId="6" fillId="0" borderId="0" xfId="0" applyFont="1" applyBorder="1"/>
    <xf numFmtId="0" fontId="6" fillId="0" borderId="1" xfId="0" applyFont="1" applyBorder="1"/>
    <xf numFmtId="0" fontId="4" fillId="0" borderId="0" xfId="0" applyFont="1" applyBorder="1"/>
    <xf numFmtId="0" fontId="6" fillId="0" borderId="0" xfId="0" applyFont="1"/>
    <xf numFmtId="0" fontId="4" fillId="0" borderId="1" xfId="0" applyFont="1" applyBorder="1"/>
    <xf numFmtId="0" fontId="7" fillId="0" borderId="7" xfId="0" applyFont="1" applyBorder="1"/>
    <xf numFmtId="0" fontId="4" fillId="0" borderId="7" xfId="0" applyFont="1" applyBorder="1"/>
    <xf numFmtId="0" fontId="4" fillId="0" borderId="2" xfId="0" applyFont="1" applyBorder="1"/>
    <xf numFmtId="0" fontId="4" fillId="0" borderId="3" xfId="0" applyFont="1" applyBorder="1"/>
    <xf numFmtId="0" fontId="4" fillId="0" borderId="4" xfId="0" applyFont="1" applyFill="1" applyBorder="1"/>
    <xf numFmtId="0" fontId="8" fillId="0" borderId="0" xfId="0" applyFont="1"/>
    <xf numFmtId="0" fontId="0" fillId="0" borderId="0" xfId="0" applyFont="1"/>
    <xf numFmtId="0" fontId="0" fillId="0" borderId="0" xfId="0" applyFill="1"/>
    <xf numFmtId="164" fontId="6" fillId="0" borderId="0" xfId="0" applyNumberFormat="1" applyFont="1" applyFill="1" applyBorder="1"/>
    <xf numFmtId="0" fontId="4" fillId="0" borderId="0" xfId="0" applyFont="1" applyBorder="1" applyAlignment="1">
      <alignment horizontal="center" wrapText="1"/>
    </xf>
    <xf numFmtId="0" fontId="11" fillId="0" borderId="0" xfId="0" applyFont="1"/>
    <xf numFmtId="0" fontId="10" fillId="0" borderId="0" xfId="0" applyFont="1"/>
    <xf numFmtId="0" fontId="6" fillId="0" borderId="4" xfId="0" applyFont="1" applyBorder="1"/>
    <xf numFmtId="0" fontId="0" fillId="0" borderId="0" xfId="0" applyBorder="1"/>
    <xf numFmtId="0" fontId="0" fillId="0" borderId="1" xfId="0" applyBorder="1"/>
    <xf numFmtId="0" fontId="0" fillId="0" borderId="4" xfId="0" applyBorder="1"/>
    <xf numFmtId="0" fontId="0" fillId="0" borderId="5" xfId="0" applyBorder="1"/>
    <xf numFmtId="0" fontId="0" fillId="0" borderId="8" xfId="0" applyBorder="1"/>
    <xf numFmtId="0" fontId="0" fillId="0" borderId="6" xfId="0" applyBorder="1"/>
    <xf numFmtId="0" fontId="0" fillId="2" borderId="1" xfId="0" applyFill="1" applyBorder="1"/>
    <xf numFmtId="0" fontId="10" fillId="0" borderId="2" xfId="0" applyFont="1" applyBorder="1"/>
    <xf numFmtId="0" fontId="0" fillId="0" borderId="7" xfId="0" applyBorder="1"/>
    <xf numFmtId="0" fontId="10" fillId="0" borderId="7" xfId="0" applyFont="1" applyBorder="1"/>
    <xf numFmtId="0" fontId="0" fillId="0" borderId="3" xfId="0" applyBorder="1"/>
    <xf numFmtId="0" fontId="10" fillId="0" borderId="1" xfId="0" applyFont="1" applyBorder="1"/>
    <xf numFmtId="0" fontId="2" fillId="0" borderId="0" xfId="0" applyFont="1" applyFill="1" applyAlignment="1">
      <alignment vertical="center"/>
    </xf>
    <xf numFmtId="0" fontId="3" fillId="0" borderId="0" xfId="0" applyFont="1" applyFill="1" applyBorder="1" applyAlignment="1">
      <alignment vertical="center"/>
    </xf>
    <xf numFmtId="0" fontId="4" fillId="0" borderId="0" xfId="0" applyFont="1" applyFill="1"/>
    <xf numFmtId="0" fontId="5" fillId="0" borderId="2" xfId="0" applyFont="1" applyFill="1" applyBorder="1"/>
    <xf numFmtId="0" fontId="6" fillId="0" borderId="3" xfId="0" applyFont="1" applyFill="1" applyBorder="1"/>
    <xf numFmtId="0" fontId="4" fillId="0" borderId="1" xfId="0" applyFont="1" applyFill="1" applyBorder="1"/>
    <xf numFmtId="0" fontId="6" fillId="0" borderId="4" xfId="0" applyFont="1" applyFill="1" applyBorder="1"/>
    <xf numFmtId="0" fontId="4" fillId="0" borderId="5" xfId="0" applyFont="1" applyFill="1" applyBorder="1"/>
    <xf numFmtId="0" fontId="6" fillId="0" borderId="6" xfId="0" applyFont="1" applyFill="1" applyBorder="1"/>
    <xf numFmtId="0" fontId="12" fillId="0" borderId="0" xfId="0" applyFont="1"/>
    <xf numFmtId="0" fontId="6" fillId="0" borderId="0" xfId="0" applyFont="1" applyFill="1"/>
    <xf numFmtId="0" fontId="14" fillId="0" borderId="2" xfId="0" applyFont="1" applyBorder="1"/>
    <xf numFmtId="0" fontId="15" fillId="5" borderId="7" xfId="0" applyFont="1" applyFill="1" applyBorder="1"/>
    <xf numFmtId="0" fontId="15" fillId="4" borderId="3" xfId="0" applyFont="1" applyFill="1" applyBorder="1"/>
    <xf numFmtId="0" fontId="15" fillId="0" borderId="1" xfId="0" applyFont="1" applyBorder="1"/>
    <xf numFmtId="0" fontId="16" fillId="5" borderId="0" xfId="0" applyFont="1" applyFill="1" applyBorder="1"/>
    <xf numFmtId="0" fontId="16" fillId="5" borderId="4" xfId="0" applyFont="1" applyFill="1" applyBorder="1"/>
    <xf numFmtId="0" fontId="15" fillId="0" borderId="5" xfId="0" applyFont="1" applyBorder="1"/>
    <xf numFmtId="0" fontId="15" fillId="3" borderId="8" xfId="0" applyFont="1" applyFill="1" applyBorder="1"/>
    <xf numFmtId="0" fontId="15" fillId="3" borderId="6" xfId="0" applyFont="1" applyFill="1" applyBorder="1"/>
    <xf numFmtId="0" fontId="14" fillId="0" borderId="0" xfId="0" applyFont="1"/>
    <xf numFmtId="0" fontId="15" fillId="2" borderId="0" xfId="0" applyFont="1" applyFill="1" applyAlignment="1">
      <alignment horizontal="left"/>
    </xf>
    <xf numFmtId="0" fontId="3" fillId="0" borderId="0" xfId="0" applyFont="1" applyFill="1"/>
    <xf numFmtId="0" fontId="17" fillId="0" borderId="2" xfId="0" applyFont="1" applyBorder="1"/>
    <xf numFmtId="0" fontId="10" fillId="0" borderId="0" xfId="0" applyFont="1" applyFill="1" applyAlignment="1">
      <alignment horizontal="left" vertical="top" wrapText="1"/>
    </xf>
    <xf numFmtId="0" fontId="1" fillId="0" borderId="0" xfId="0" applyFont="1" applyFill="1" applyAlignment="1">
      <alignment vertical="center"/>
    </xf>
    <xf numFmtId="49" fontId="1" fillId="0" borderId="0" xfId="0" applyNumberFormat="1" applyFont="1" applyFill="1" applyAlignment="1">
      <alignment vertical="center"/>
    </xf>
    <xf numFmtId="0" fontId="1" fillId="0" borderId="0" xfId="0" applyFont="1"/>
    <xf numFmtId="0" fontId="1" fillId="2" borderId="0" xfId="0" applyFont="1" applyFill="1"/>
    <xf numFmtId="0" fontId="1" fillId="4" borderId="0" xfId="0" applyFont="1" applyFill="1" applyBorder="1"/>
    <xf numFmtId="0" fontId="7" fillId="0" borderId="0" xfId="0" applyFont="1" applyFill="1" applyBorder="1"/>
    <xf numFmtId="164" fontId="3" fillId="4" borderId="0" xfId="0" applyNumberFormat="1" applyFont="1" applyFill="1" applyBorder="1"/>
    <xf numFmtId="0" fontId="3" fillId="0" borderId="0" xfId="0" applyFont="1" applyFill="1" applyBorder="1"/>
    <xf numFmtId="165" fontId="3" fillId="4" borderId="0" xfId="0" applyNumberFormat="1" applyFont="1" applyFill="1" applyBorder="1"/>
    <xf numFmtId="0" fontId="11" fillId="0" borderId="1" xfId="0" applyFont="1" applyFill="1" applyBorder="1"/>
    <xf numFmtId="0" fontId="1" fillId="0" borderId="0" xfId="0" applyFont="1" applyFill="1" applyBorder="1"/>
    <xf numFmtId="0" fontId="3" fillId="0" borderId="1" xfId="0" applyFont="1" applyFill="1" applyBorder="1"/>
    <xf numFmtId="0" fontId="0" fillId="0" borderId="1" xfId="0" applyFill="1" applyBorder="1"/>
    <xf numFmtId="0" fontId="0" fillId="0" borderId="0" xfId="0" applyFill="1" applyBorder="1"/>
    <xf numFmtId="0" fontId="11" fillId="0" borderId="5" xfId="0" applyFont="1" applyFill="1" applyBorder="1"/>
    <xf numFmtId="0" fontId="1" fillId="0" borderId="8" xfId="0" applyFont="1" applyFill="1" applyBorder="1"/>
    <xf numFmtId="164" fontId="1" fillId="0" borderId="4" xfId="0" applyNumberFormat="1" applyFont="1" applyBorder="1"/>
    <xf numFmtId="164" fontId="1" fillId="3" borderId="4" xfId="0" applyNumberFormat="1" applyFont="1" applyFill="1" applyBorder="1"/>
    <xf numFmtId="164" fontId="0" fillId="0" borderId="0" xfId="0" applyNumberFormat="1"/>
    <xf numFmtId="176" fontId="1" fillId="0" borderId="0" xfId="0" applyNumberFormat="1" applyFont="1"/>
    <xf numFmtId="0" fontId="1" fillId="6" borderId="4" xfId="0" applyFont="1" applyFill="1" applyBorder="1"/>
    <xf numFmtId="164" fontId="3" fillId="6" borderId="4" xfId="0" applyNumberFormat="1" applyFont="1" applyFill="1" applyBorder="1"/>
    <xf numFmtId="0" fontId="0" fillId="7" borderId="0" xfId="0" applyFill="1"/>
    <xf numFmtId="164" fontId="1" fillId="7" borderId="6" xfId="0" applyNumberFormat="1" applyFont="1" applyFill="1" applyBorder="1"/>
  </cellXfs>
  <cellStyles count="1">
    <cellStyle name="Standard" xfId="0" builtinId="0"/>
  </cellStyles>
  <dxfs count="0"/>
  <tableStyles count="0" defaultTableStyle="TableStyleMedium9" defaultPivotStyle="PivotStyleLight16"/>
  <colors>
    <mruColors>
      <color rgb="FFFFCC99"/>
      <color rgb="FF00FF00"/>
      <color rgb="FFFFFF99"/>
      <color rgb="FFFFFFFF"/>
      <color rgb="FFE1EEA0"/>
      <color rgb="FFF2F995"/>
      <color rgb="FFF6FE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Button" lockText="1"/>
</file>

<file path=xl/ctrlProps/ctrlProp10.xml><?xml version="1.0" encoding="utf-8"?>
<formControlPr xmlns="http://schemas.microsoft.com/office/spreadsheetml/2009/9/main" objectType="Button" lockText="1"/>
</file>

<file path=xl/ctrlProps/ctrlProp11.xml><?xml version="1.0" encoding="utf-8"?>
<formControlPr xmlns="http://schemas.microsoft.com/office/spreadsheetml/2009/9/main" objectType="Button" lockText="1"/>
</file>

<file path=xl/ctrlProps/ctrlProp12.xml><?xml version="1.0" encoding="utf-8"?>
<formControlPr xmlns="http://schemas.microsoft.com/office/spreadsheetml/2009/9/main" objectType="Button" lockText="1"/>
</file>

<file path=xl/ctrlProps/ctrlProp13.xml><?xml version="1.0" encoding="utf-8"?>
<formControlPr xmlns="http://schemas.microsoft.com/office/spreadsheetml/2009/9/main" objectType="Button" lockText="1"/>
</file>

<file path=xl/ctrlProps/ctrlProp14.xml><?xml version="1.0" encoding="utf-8"?>
<formControlPr xmlns="http://schemas.microsoft.com/office/spreadsheetml/2009/9/main" objectType="Button" lockText="1"/>
</file>

<file path=xl/ctrlProps/ctrlProp15.xml><?xml version="1.0" encoding="utf-8"?>
<formControlPr xmlns="http://schemas.microsoft.com/office/spreadsheetml/2009/9/main" objectType="Button" lockText="1"/>
</file>

<file path=xl/ctrlProps/ctrlProp16.xml><?xml version="1.0" encoding="utf-8"?>
<formControlPr xmlns="http://schemas.microsoft.com/office/spreadsheetml/2009/9/main" objectType="Button" lockText="1"/>
</file>

<file path=xl/ctrlProps/ctrlProp17.xml><?xml version="1.0" encoding="utf-8"?>
<formControlPr xmlns="http://schemas.microsoft.com/office/spreadsheetml/2009/9/main" objectType="Button" lockText="1"/>
</file>

<file path=xl/ctrlProps/ctrlProp18.xml><?xml version="1.0" encoding="utf-8"?>
<formControlPr xmlns="http://schemas.microsoft.com/office/spreadsheetml/2009/9/main" objectType="Button" lockText="1"/>
</file>

<file path=xl/ctrlProps/ctrlProp19.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ctrlProps/ctrlProp20.xml><?xml version="1.0" encoding="utf-8"?>
<formControlPr xmlns="http://schemas.microsoft.com/office/spreadsheetml/2009/9/main" objectType="Button" lockText="1"/>
</file>

<file path=xl/ctrlProps/ctrlProp21.xml><?xml version="1.0" encoding="utf-8"?>
<formControlPr xmlns="http://schemas.microsoft.com/office/spreadsheetml/2009/9/main" objectType="Button" lockText="1"/>
</file>

<file path=xl/ctrlProps/ctrlProp22.xml><?xml version="1.0" encoding="utf-8"?>
<formControlPr xmlns="http://schemas.microsoft.com/office/spreadsheetml/2009/9/main" objectType="Button" lockText="1"/>
</file>

<file path=xl/ctrlProps/ctrlProp23.xml><?xml version="1.0" encoding="utf-8"?>
<formControlPr xmlns="http://schemas.microsoft.com/office/spreadsheetml/2009/9/main" objectType="Button" lockText="1"/>
</file>

<file path=xl/ctrlProps/ctrlProp24.xml><?xml version="1.0" encoding="utf-8"?>
<formControlPr xmlns="http://schemas.microsoft.com/office/spreadsheetml/2009/9/main" objectType="Button" lockText="1"/>
</file>

<file path=xl/ctrlProps/ctrlProp25.xml><?xml version="1.0" encoding="utf-8"?>
<formControlPr xmlns="http://schemas.microsoft.com/office/spreadsheetml/2009/9/main" objectType="Button" lockText="1"/>
</file>

<file path=xl/ctrlProps/ctrlProp26.xml><?xml version="1.0" encoding="utf-8"?>
<formControlPr xmlns="http://schemas.microsoft.com/office/spreadsheetml/2009/9/main" objectType="Button" lockText="1"/>
</file>

<file path=xl/ctrlProps/ctrlProp3.xml><?xml version="1.0" encoding="utf-8"?>
<formControlPr xmlns="http://schemas.microsoft.com/office/spreadsheetml/2009/9/main" objectType="Button" lockText="1"/>
</file>

<file path=xl/ctrlProps/ctrlProp4.xml><?xml version="1.0" encoding="utf-8"?>
<formControlPr xmlns="http://schemas.microsoft.com/office/spreadsheetml/2009/9/main" objectType="Button" lockText="1"/>
</file>

<file path=xl/ctrlProps/ctrlProp5.xml><?xml version="1.0" encoding="utf-8"?>
<formControlPr xmlns="http://schemas.microsoft.com/office/spreadsheetml/2009/9/main" objectType="Button" lockText="1"/>
</file>

<file path=xl/ctrlProps/ctrlProp6.xml><?xml version="1.0" encoding="utf-8"?>
<formControlPr xmlns="http://schemas.microsoft.com/office/spreadsheetml/2009/9/main" objectType="Button" lockText="1"/>
</file>

<file path=xl/ctrlProps/ctrlProp7.xml><?xml version="1.0" encoding="utf-8"?>
<formControlPr xmlns="http://schemas.microsoft.com/office/spreadsheetml/2009/9/main" objectType="Button" lockText="1"/>
</file>

<file path=xl/ctrlProps/ctrlProp8.xml><?xml version="1.0" encoding="utf-8"?>
<formControlPr xmlns="http://schemas.microsoft.com/office/spreadsheetml/2009/9/main" objectType="Button" lockText="1"/>
</file>

<file path=xl/ctrlProps/ctrlProp9.xml><?xml version="1.0" encoding="utf-8"?>
<formControlPr xmlns="http://schemas.microsoft.com/office/spreadsheetml/2009/9/main" objectType="Button" lockText="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472440</xdr:colOff>
          <xdr:row>6</xdr:row>
          <xdr:rowOff>60960</xdr:rowOff>
        </xdr:from>
        <xdr:to>
          <xdr:col>5</xdr:col>
          <xdr:colOff>198120</xdr:colOff>
          <xdr:row>9</xdr:row>
          <xdr:rowOff>99060</xdr:rowOff>
        </xdr:to>
        <xdr:sp macro="" textlink="">
          <xdr:nvSpPr>
            <xdr:cNvPr id="1411" name="Button 387" hidden="1">
              <a:extLst>
                <a:ext uri="{63B3BB69-23CF-44E3-9099-C40C66FF867C}">
                  <a14:compatExt spid="_x0000_s1411"/>
                </a:ext>
              </a:extLst>
            </xdr:cNvPr>
            <xdr:cNvSpPr/>
          </xdr:nvSpPr>
          <xdr:spPr bwMode="auto">
            <a:xfrm>
              <a:off x="0" y="0"/>
              <a:ext cx="0" cy="0"/>
            </a:xfrm>
            <a:prstGeom prst="rect">
              <a:avLst/>
            </a:prstGeom>
            <a:noFill/>
            <a:ln w="9525">
              <a:miter lim="800000"/>
              <a:headEnd/>
              <a:tailEnd/>
            </a:ln>
          </xdr:spPr>
          <xdr:txBody>
            <a:bodyPr vertOverflow="clip" wrap="square" lIns="36576" tIns="32004" rIns="36576" bIns="32004" anchor="ctr" upright="1"/>
            <a:lstStyle/>
            <a:p>
              <a:pPr algn="ctr" rtl="0">
                <a:defRPr sz="1000"/>
              </a:pPr>
              <a:r>
                <a:rPr lang="de-DE" sz="1200" b="1" i="0" u="none" strike="noStrike" baseline="0">
                  <a:solidFill>
                    <a:srgbClr val="000000"/>
                  </a:solidFill>
                  <a:latin typeface="Calibri"/>
                </a:rPr>
                <a:t>Erstellen von Variablen für Parameter</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472440</xdr:colOff>
          <xdr:row>6</xdr:row>
          <xdr:rowOff>60960</xdr:rowOff>
        </xdr:from>
        <xdr:to>
          <xdr:col>5</xdr:col>
          <xdr:colOff>205740</xdr:colOff>
          <xdr:row>9</xdr:row>
          <xdr:rowOff>99060</xdr:rowOff>
        </xdr:to>
        <xdr:sp macro="" textlink="">
          <xdr:nvSpPr>
            <xdr:cNvPr id="1414" name="Button 390" hidden="1">
              <a:extLst>
                <a:ext uri="{63B3BB69-23CF-44E3-9099-C40C66FF867C}">
                  <a14:compatExt spid="_x0000_s1414"/>
                </a:ext>
              </a:extLst>
            </xdr:cNvPr>
            <xdr:cNvSpPr/>
          </xdr:nvSpPr>
          <xdr:spPr bwMode="auto">
            <a:xfrm>
              <a:off x="0" y="0"/>
              <a:ext cx="0" cy="0"/>
            </a:xfrm>
            <a:prstGeom prst="rect">
              <a:avLst/>
            </a:prstGeom>
            <a:noFill/>
            <a:ln w="9525">
              <a:miter lim="800000"/>
              <a:headEnd/>
              <a:tailEnd/>
            </a:ln>
          </xdr:spPr>
          <xdr:txBody>
            <a:bodyPr vertOverflow="clip" wrap="square" lIns="36576" tIns="36576" rIns="36576" bIns="36576" anchor="ctr" upright="1"/>
            <a:lstStyle/>
            <a:p>
              <a:pPr algn="ctr" rtl="0">
                <a:defRPr sz="1000"/>
              </a:pPr>
              <a:r>
                <a:rPr lang="de-DE" sz="1400" b="1" i="0" u="none" strike="noStrike" baseline="0">
                  <a:solidFill>
                    <a:srgbClr val="000000"/>
                  </a:solidFill>
                  <a:latin typeface="Calibri"/>
                </a:rPr>
                <a:t>Erstellen von </a:t>
              </a:r>
            </a:p>
            <a:p>
              <a:pPr algn="ctr" rtl="0">
                <a:defRPr sz="1000"/>
              </a:pPr>
              <a:r>
                <a:rPr lang="de-DE" sz="1400" b="1" i="0" u="none" strike="noStrike" baseline="0">
                  <a:solidFill>
                    <a:srgbClr val="000000"/>
                  </a:solidFill>
                  <a:latin typeface="Calibri"/>
                </a:rPr>
                <a:t>Excel-Variablen</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472440</xdr:colOff>
          <xdr:row>6</xdr:row>
          <xdr:rowOff>60960</xdr:rowOff>
        </xdr:from>
        <xdr:to>
          <xdr:col>5</xdr:col>
          <xdr:colOff>205740</xdr:colOff>
          <xdr:row>9</xdr:row>
          <xdr:rowOff>99060</xdr:rowOff>
        </xdr:to>
        <xdr:sp macro="" textlink="">
          <xdr:nvSpPr>
            <xdr:cNvPr id="1417" name="Button 393" hidden="1">
              <a:extLst>
                <a:ext uri="{63B3BB69-23CF-44E3-9099-C40C66FF867C}">
                  <a14:compatExt spid="_x0000_s1417"/>
                </a:ext>
              </a:extLst>
            </xdr:cNvPr>
            <xdr:cNvSpPr/>
          </xdr:nvSpPr>
          <xdr:spPr bwMode="auto">
            <a:xfrm>
              <a:off x="0" y="0"/>
              <a:ext cx="0" cy="0"/>
            </a:xfrm>
            <a:prstGeom prst="rect">
              <a:avLst/>
            </a:prstGeom>
            <a:noFill/>
            <a:ln w="9525">
              <a:miter lim="800000"/>
              <a:headEnd/>
              <a:tailEnd/>
            </a:ln>
          </xdr:spPr>
          <xdr:txBody>
            <a:bodyPr vertOverflow="clip" wrap="square" lIns="36576" tIns="36576" rIns="36576" bIns="36576" anchor="ctr" upright="1"/>
            <a:lstStyle/>
            <a:p>
              <a:pPr algn="ctr" rtl="0">
                <a:defRPr sz="1000"/>
              </a:pPr>
              <a:r>
                <a:rPr lang="de-DE" sz="1400" b="1" i="0" u="none" strike="noStrike" baseline="0">
                  <a:solidFill>
                    <a:srgbClr val="000000"/>
                  </a:solidFill>
                  <a:latin typeface="Calibri"/>
                </a:rPr>
                <a:t>Erstellen von </a:t>
              </a:r>
            </a:p>
            <a:p>
              <a:pPr algn="ctr" rtl="0">
                <a:defRPr sz="1000"/>
              </a:pPr>
              <a:r>
                <a:rPr lang="de-DE" sz="1400" b="1" i="0" u="none" strike="noStrike" baseline="0">
                  <a:solidFill>
                    <a:srgbClr val="000000"/>
                  </a:solidFill>
                  <a:latin typeface="Calibri"/>
                </a:rPr>
                <a:t>Excel-Variablen</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472440</xdr:colOff>
          <xdr:row>6</xdr:row>
          <xdr:rowOff>60960</xdr:rowOff>
        </xdr:from>
        <xdr:to>
          <xdr:col>5</xdr:col>
          <xdr:colOff>205740</xdr:colOff>
          <xdr:row>9</xdr:row>
          <xdr:rowOff>99060</xdr:rowOff>
        </xdr:to>
        <xdr:sp macro="" textlink="">
          <xdr:nvSpPr>
            <xdr:cNvPr id="1420" name="Button 396" hidden="1">
              <a:extLst>
                <a:ext uri="{63B3BB69-23CF-44E3-9099-C40C66FF867C}">
                  <a14:compatExt spid="_x0000_s1420"/>
                </a:ext>
              </a:extLst>
            </xdr:cNvPr>
            <xdr:cNvSpPr/>
          </xdr:nvSpPr>
          <xdr:spPr bwMode="auto">
            <a:xfrm>
              <a:off x="0" y="0"/>
              <a:ext cx="0" cy="0"/>
            </a:xfrm>
            <a:prstGeom prst="rect">
              <a:avLst/>
            </a:prstGeom>
            <a:noFill/>
            <a:ln w="9525">
              <a:miter lim="800000"/>
              <a:headEnd/>
              <a:tailEnd/>
            </a:ln>
          </xdr:spPr>
          <xdr:txBody>
            <a:bodyPr vertOverflow="clip" wrap="square" lIns="36576" tIns="36576" rIns="36576" bIns="36576" anchor="ctr" upright="1"/>
            <a:lstStyle/>
            <a:p>
              <a:pPr algn="ctr" rtl="0">
                <a:defRPr sz="1000"/>
              </a:pPr>
              <a:r>
                <a:rPr lang="de-DE" sz="1400" b="1" i="0" u="none" strike="noStrike" baseline="0">
                  <a:solidFill>
                    <a:srgbClr val="000000"/>
                  </a:solidFill>
                  <a:latin typeface="Calibri"/>
                </a:rPr>
                <a:t>Erstellen von </a:t>
              </a:r>
            </a:p>
            <a:p>
              <a:pPr algn="ctr" rtl="0">
                <a:defRPr sz="1000"/>
              </a:pPr>
              <a:r>
                <a:rPr lang="de-DE" sz="1400" b="1" i="0" u="none" strike="noStrike" baseline="0">
                  <a:solidFill>
                    <a:srgbClr val="000000"/>
                  </a:solidFill>
                  <a:latin typeface="Calibri"/>
                </a:rPr>
                <a:t>Excel-Variablen</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472440</xdr:colOff>
          <xdr:row>6</xdr:row>
          <xdr:rowOff>60960</xdr:rowOff>
        </xdr:from>
        <xdr:to>
          <xdr:col>5</xdr:col>
          <xdr:colOff>205740</xdr:colOff>
          <xdr:row>9</xdr:row>
          <xdr:rowOff>99060</xdr:rowOff>
        </xdr:to>
        <xdr:sp macro="" textlink="">
          <xdr:nvSpPr>
            <xdr:cNvPr id="1423" name="Button 399" hidden="1">
              <a:extLst>
                <a:ext uri="{63B3BB69-23CF-44E3-9099-C40C66FF867C}">
                  <a14:compatExt spid="_x0000_s1423"/>
                </a:ext>
              </a:extLst>
            </xdr:cNvPr>
            <xdr:cNvSpPr/>
          </xdr:nvSpPr>
          <xdr:spPr bwMode="auto">
            <a:xfrm>
              <a:off x="0" y="0"/>
              <a:ext cx="0" cy="0"/>
            </a:xfrm>
            <a:prstGeom prst="rect">
              <a:avLst/>
            </a:prstGeom>
            <a:noFill/>
            <a:ln w="9525">
              <a:miter lim="800000"/>
              <a:headEnd/>
              <a:tailEnd/>
            </a:ln>
          </xdr:spPr>
          <xdr:txBody>
            <a:bodyPr vertOverflow="clip" wrap="square" lIns="36576" tIns="36576" rIns="36576" bIns="36576" anchor="ctr" upright="1"/>
            <a:lstStyle/>
            <a:p>
              <a:pPr algn="ctr" rtl="0">
                <a:defRPr sz="1000"/>
              </a:pPr>
              <a:r>
                <a:rPr lang="de-DE" sz="1400" b="1" i="0" u="none" strike="noStrike" baseline="0">
                  <a:solidFill>
                    <a:srgbClr val="000000"/>
                  </a:solidFill>
                  <a:latin typeface="Calibri"/>
                </a:rPr>
                <a:t>Erstellen von </a:t>
              </a:r>
            </a:p>
            <a:p>
              <a:pPr algn="ctr" rtl="0">
                <a:defRPr sz="1000"/>
              </a:pPr>
              <a:r>
                <a:rPr lang="de-DE" sz="1400" b="1" i="0" u="none" strike="noStrike" baseline="0">
                  <a:solidFill>
                    <a:srgbClr val="000000"/>
                  </a:solidFill>
                  <a:latin typeface="Calibri"/>
                </a:rPr>
                <a:t>Excel-Variablen</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472440</xdr:colOff>
          <xdr:row>6</xdr:row>
          <xdr:rowOff>60960</xdr:rowOff>
        </xdr:from>
        <xdr:to>
          <xdr:col>5</xdr:col>
          <xdr:colOff>205740</xdr:colOff>
          <xdr:row>9</xdr:row>
          <xdr:rowOff>99060</xdr:rowOff>
        </xdr:to>
        <xdr:sp macro="" textlink="">
          <xdr:nvSpPr>
            <xdr:cNvPr id="1426" name="Button 402" hidden="1">
              <a:extLst>
                <a:ext uri="{63B3BB69-23CF-44E3-9099-C40C66FF867C}">
                  <a14:compatExt spid="_x0000_s1426"/>
                </a:ext>
              </a:extLst>
            </xdr:cNvPr>
            <xdr:cNvSpPr/>
          </xdr:nvSpPr>
          <xdr:spPr bwMode="auto">
            <a:xfrm>
              <a:off x="0" y="0"/>
              <a:ext cx="0" cy="0"/>
            </a:xfrm>
            <a:prstGeom prst="rect">
              <a:avLst/>
            </a:prstGeom>
            <a:noFill/>
            <a:ln w="9525">
              <a:miter lim="800000"/>
              <a:headEnd/>
              <a:tailEnd/>
            </a:ln>
          </xdr:spPr>
          <xdr:txBody>
            <a:bodyPr vertOverflow="clip" wrap="square" lIns="36576" tIns="36576" rIns="36576" bIns="36576" anchor="ctr" upright="1"/>
            <a:lstStyle/>
            <a:p>
              <a:pPr algn="ctr" rtl="0">
                <a:defRPr sz="1000"/>
              </a:pPr>
              <a:r>
                <a:rPr lang="de-DE" sz="1400" b="1" i="0" u="none" strike="noStrike" baseline="0">
                  <a:solidFill>
                    <a:srgbClr val="000000"/>
                  </a:solidFill>
                  <a:latin typeface="Calibri"/>
                </a:rPr>
                <a:t>Erstellen von </a:t>
              </a:r>
            </a:p>
            <a:p>
              <a:pPr algn="ctr" rtl="0">
                <a:defRPr sz="1000"/>
              </a:pPr>
              <a:r>
                <a:rPr lang="de-DE" sz="1400" b="1" i="0" u="none" strike="noStrike" baseline="0">
                  <a:solidFill>
                    <a:srgbClr val="000000"/>
                  </a:solidFill>
                  <a:latin typeface="Calibri"/>
                </a:rPr>
                <a:t>Excel-Variablen</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472440</xdr:colOff>
          <xdr:row>6</xdr:row>
          <xdr:rowOff>60960</xdr:rowOff>
        </xdr:from>
        <xdr:to>
          <xdr:col>5</xdr:col>
          <xdr:colOff>205740</xdr:colOff>
          <xdr:row>9</xdr:row>
          <xdr:rowOff>99060</xdr:rowOff>
        </xdr:to>
        <xdr:sp macro="" textlink="">
          <xdr:nvSpPr>
            <xdr:cNvPr id="1429" name="Button 405" hidden="1">
              <a:extLst>
                <a:ext uri="{63B3BB69-23CF-44E3-9099-C40C66FF867C}">
                  <a14:compatExt spid="_x0000_s1429"/>
                </a:ext>
              </a:extLst>
            </xdr:cNvPr>
            <xdr:cNvSpPr/>
          </xdr:nvSpPr>
          <xdr:spPr bwMode="auto">
            <a:xfrm>
              <a:off x="0" y="0"/>
              <a:ext cx="0" cy="0"/>
            </a:xfrm>
            <a:prstGeom prst="rect">
              <a:avLst/>
            </a:prstGeom>
            <a:noFill/>
            <a:ln w="9525">
              <a:miter lim="800000"/>
              <a:headEnd/>
              <a:tailEnd/>
            </a:ln>
          </xdr:spPr>
          <xdr:txBody>
            <a:bodyPr vertOverflow="clip" wrap="square" lIns="36576" tIns="36576" rIns="36576" bIns="36576" anchor="ctr" upright="1"/>
            <a:lstStyle/>
            <a:p>
              <a:pPr algn="ctr" rtl="0">
                <a:defRPr sz="1000"/>
              </a:pPr>
              <a:r>
                <a:rPr lang="de-DE" sz="1400" b="1" i="0" u="none" strike="noStrike" baseline="0">
                  <a:solidFill>
                    <a:srgbClr val="000000"/>
                  </a:solidFill>
                  <a:latin typeface="Calibri"/>
                </a:rPr>
                <a:t>Erstellen von </a:t>
              </a:r>
            </a:p>
            <a:p>
              <a:pPr algn="ctr" rtl="0">
                <a:defRPr sz="1000"/>
              </a:pPr>
              <a:r>
                <a:rPr lang="de-DE" sz="1400" b="1" i="0" u="none" strike="noStrike" baseline="0">
                  <a:solidFill>
                    <a:srgbClr val="000000"/>
                  </a:solidFill>
                  <a:latin typeface="Calibri"/>
                </a:rPr>
                <a:t>Excel-Variablen</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472440</xdr:colOff>
          <xdr:row>6</xdr:row>
          <xdr:rowOff>60960</xdr:rowOff>
        </xdr:from>
        <xdr:to>
          <xdr:col>5</xdr:col>
          <xdr:colOff>205740</xdr:colOff>
          <xdr:row>9</xdr:row>
          <xdr:rowOff>99060</xdr:rowOff>
        </xdr:to>
        <xdr:sp macro="" textlink="">
          <xdr:nvSpPr>
            <xdr:cNvPr id="1432" name="Button 408" hidden="1">
              <a:extLst>
                <a:ext uri="{63B3BB69-23CF-44E3-9099-C40C66FF867C}">
                  <a14:compatExt spid="_x0000_s1432"/>
                </a:ext>
              </a:extLst>
            </xdr:cNvPr>
            <xdr:cNvSpPr/>
          </xdr:nvSpPr>
          <xdr:spPr bwMode="auto">
            <a:xfrm>
              <a:off x="0" y="0"/>
              <a:ext cx="0" cy="0"/>
            </a:xfrm>
            <a:prstGeom prst="rect">
              <a:avLst/>
            </a:prstGeom>
            <a:noFill/>
            <a:ln w="9525">
              <a:miter lim="800000"/>
              <a:headEnd/>
              <a:tailEnd/>
            </a:ln>
          </xdr:spPr>
          <xdr:txBody>
            <a:bodyPr vertOverflow="clip" wrap="square" lIns="36576" tIns="36576" rIns="36576" bIns="36576" anchor="ctr" upright="1"/>
            <a:lstStyle/>
            <a:p>
              <a:pPr algn="ctr" rtl="0">
                <a:defRPr sz="1000"/>
              </a:pPr>
              <a:r>
                <a:rPr lang="de-DE" sz="1400" b="1" i="0" u="none" strike="noStrike" baseline="0">
                  <a:solidFill>
                    <a:srgbClr val="000000"/>
                  </a:solidFill>
                  <a:latin typeface="Calibri"/>
                </a:rPr>
                <a:t>Erstellen von </a:t>
              </a:r>
            </a:p>
            <a:p>
              <a:pPr algn="ctr" rtl="0">
                <a:defRPr sz="1000"/>
              </a:pPr>
              <a:r>
                <a:rPr lang="de-DE" sz="1400" b="1" i="0" u="none" strike="noStrike" baseline="0">
                  <a:solidFill>
                    <a:srgbClr val="000000"/>
                  </a:solidFill>
                  <a:latin typeface="Calibri"/>
                </a:rPr>
                <a:t>Excel-Variablen</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472440</xdr:colOff>
          <xdr:row>6</xdr:row>
          <xdr:rowOff>60960</xdr:rowOff>
        </xdr:from>
        <xdr:to>
          <xdr:col>5</xdr:col>
          <xdr:colOff>205740</xdr:colOff>
          <xdr:row>9</xdr:row>
          <xdr:rowOff>99060</xdr:rowOff>
        </xdr:to>
        <xdr:sp macro="" textlink="">
          <xdr:nvSpPr>
            <xdr:cNvPr id="1435" name="Button 411" hidden="1">
              <a:extLst>
                <a:ext uri="{63B3BB69-23CF-44E3-9099-C40C66FF867C}">
                  <a14:compatExt spid="_x0000_s1435"/>
                </a:ext>
              </a:extLst>
            </xdr:cNvPr>
            <xdr:cNvSpPr/>
          </xdr:nvSpPr>
          <xdr:spPr bwMode="auto">
            <a:xfrm>
              <a:off x="0" y="0"/>
              <a:ext cx="0" cy="0"/>
            </a:xfrm>
            <a:prstGeom prst="rect">
              <a:avLst/>
            </a:prstGeom>
            <a:noFill/>
            <a:ln w="9525">
              <a:miter lim="800000"/>
              <a:headEnd/>
              <a:tailEnd/>
            </a:ln>
          </xdr:spPr>
          <xdr:txBody>
            <a:bodyPr vertOverflow="clip" wrap="square" lIns="36576" tIns="36576" rIns="36576" bIns="36576" anchor="ctr" upright="1"/>
            <a:lstStyle/>
            <a:p>
              <a:pPr algn="ctr" rtl="0">
                <a:defRPr sz="1000"/>
              </a:pPr>
              <a:r>
                <a:rPr lang="de-DE" sz="1400" b="1" i="0" u="none" strike="noStrike" baseline="0">
                  <a:solidFill>
                    <a:srgbClr val="000000"/>
                  </a:solidFill>
                  <a:latin typeface="Calibri"/>
                </a:rPr>
                <a:t>Erstellen von </a:t>
              </a:r>
            </a:p>
            <a:p>
              <a:pPr algn="ctr" rtl="0">
                <a:defRPr sz="1000"/>
              </a:pPr>
              <a:r>
                <a:rPr lang="de-DE" sz="1400" b="1" i="0" u="none" strike="noStrike" baseline="0">
                  <a:solidFill>
                    <a:srgbClr val="000000"/>
                  </a:solidFill>
                  <a:latin typeface="Calibri"/>
                </a:rPr>
                <a:t>Excel-Variablen</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472440</xdr:colOff>
          <xdr:row>6</xdr:row>
          <xdr:rowOff>60960</xdr:rowOff>
        </xdr:from>
        <xdr:to>
          <xdr:col>5</xdr:col>
          <xdr:colOff>205740</xdr:colOff>
          <xdr:row>9</xdr:row>
          <xdr:rowOff>99060</xdr:rowOff>
        </xdr:to>
        <xdr:sp macro="" textlink="">
          <xdr:nvSpPr>
            <xdr:cNvPr id="1438" name="Button 414" hidden="1">
              <a:extLst>
                <a:ext uri="{63B3BB69-23CF-44E3-9099-C40C66FF867C}">
                  <a14:compatExt spid="_x0000_s1438"/>
                </a:ext>
              </a:extLst>
            </xdr:cNvPr>
            <xdr:cNvSpPr/>
          </xdr:nvSpPr>
          <xdr:spPr bwMode="auto">
            <a:xfrm>
              <a:off x="0" y="0"/>
              <a:ext cx="0" cy="0"/>
            </a:xfrm>
            <a:prstGeom prst="rect">
              <a:avLst/>
            </a:prstGeom>
            <a:noFill/>
            <a:ln w="9525">
              <a:miter lim="800000"/>
              <a:headEnd/>
              <a:tailEnd/>
            </a:ln>
          </xdr:spPr>
          <xdr:txBody>
            <a:bodyPr vertOverflow="clip" wrap="square" lIns="36576" tIns="36576" rIns="36576" bIns="36576" anchor="ctr" upright="1"/>
            <a:lstStyle/>
            <a:p>
              <a:pPr algn="ctr" rtl="0">
                <a:defRPr sz="1000"/>
              </a:pPr>
              <a:r>
                <a:rPr lang="de-DE" sz="1400" b="1" i="0" u="none" strike="noStrike" baseline="0">
                  <a:solidFill>
                    <a:srgbClr val="000000"/>
                  </a:solidFill>
                  <a:latin typeface="Calibri"/>
                </a:rPr>
                <a:t>Erstellen von </a:t>
              </a:r>
            </a:p>
            <a:p>
              <a:pPr algn="ctr" rtl="0">
                <a:defRPr sz="1000"/>
              </a:pPr>
              <a:r>
                <a:rPr lang="de-DE" sz="1400" b="1" i="0" u="none" strike="noStrike" baseline="0">
                  <a:solidFill>
                    <a:srgbClr val="000000"/>
                  </a:solidFill>
                  <a:latin typeface="Calibri"/>
                </a:rPr>
                <a:t>Excel-Variablen</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472440</xdr:colOff>
          <xdr:row>6</xdr:row>
          <xdr:rowOff>60960</xdr:rowOff>
        </xdr:from>
        <xdr:to>
          <xdr:col>5</xdr:col>
          <xdr:colOff>205740</xdr:colOff>
          <xdr:row>9</xdr:row>
          <xdr:rowOff>99060</xdr:rowOff>
        </xdr:to>
        <xdr:sp macro="" textlink="">
          <xdr:nvSpPr>
            <xdr:cNvPr id="1441" name="Button 417" hidden="1">
              <a:extLst>
                <a:ext uri="{63B3BB69-23CF-44E3-9099-C40C66FF867C}">
                  <a14:compatExt spid="_x0000_s1441"/>
                </a:ext>
              </a:extLst>
            </xdr:cNvPr>
            <xdr:cNvSpPr/>
          </xdr:nvSpPr>
          <xdr:spPr bwMode="auto">
            <a:xfrm>
              <a:off x="0" y="0"/>
              <a:ext cx="0" cy="0"/>
            </a:xfrm>
            <a:prstGeom prst="rect">
              <a:avLst/>
            </a:prstGeom>
            <a:noFill/>
            <a:ln w="9525">
              <a:miter lim="800000"/>
              <a:headEnd/>
              <a:tailEnd/>
            </a:ln>
          </xdr:spPr>
          <xdr:txBody>
            <a:bodyPr vertOverflow="clip" wrap="square" lIns="36576" tIns="36576" rIns="36576" bIns="36576" anchor="ctr" upright="1"/>
            <a:lstStyle/>
            <a:p>
              <a:pPr algn="ctr" rtl="0">
                <a:defRPr sz="1000"/>
              </a:pPr>
              <a:r>
                <a:rPr lang="de-DE" sz="1400" b="1" i="0" u="none" strike="noStrike" baseline="0">
                  <a:solidFill>
                    <a:srgbClr val="000000"/>
                  </a:solidFill>
                  <a:latin typeface="Calibri"/>
                </a:rPr>
                <a:t>Erstellen von </a:t>
              </a:r>
            </a:p>
            <a:p>
              <a:pPr algn="ctr" rtl="0">
                <a:defRPr sz="1000"/>
              </a:pPr>
              <a:r>
                <a:rPr lang="de-DE" sz="1400" b="1" i="0" u="none" strike="noStrike" baseline="0">
                  <a:solidFill>
                    <a:srgbClr val="000000"/>
                  </a:solidFill>
                  <a:latin typeface="Calibri"/>
                </a:rPr>
                <a:t>Excel-Variablen</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472440</xdr:colOff>
          <xdr:row>6</xdr:row>
          <xdr:rowOff>60960</xdr:rowOff>
        </xdr:from>
        <xdr:to>
          <xdr:col>5</xdr:col>
          <xdr:colOff>198120</xdr:colOff>
          <xdr:row>9</xdr:row>
          <xdr:rowOff>99060</xdr:rowOff>
        </xdr:to>
        <xdr:sp macro="" textlink="">
          <xdr:nvSpPr>
            <xdr:cNvPr id="1444" name="Button 420" hidden="1">
              <a:extLst>
                <a:ext uri="{63B3BB69-23CF-44E3-9099-C40C66FF867C}">
                  <a14:compatExt spid="_x0000_s1444"/>
                </a:ext>
              </a:extLst>
            </xdr:cNvPr>
            <xdr:cNvSpPr/>
          </xdr:nvSpPr>
          <xdr:spPr bwMode="auto">
            <a:xfrm>
              <a:off x="0" y="0"/>
              <a:ext cx="0" cy="0"/>
            </a:xfrm>
            <a:prstGeom prst="rect">
              <a:avLst/>
            </a:prstGeom>
            <a:noFill/>
            <a:ln w="9525">
              <a:miter lim="800000"/>
              <a:headEnd/>
              <a:tailEnd/>
            </a:ln>
          </xdr:spPr>
          <xdr:txBody>
            <a:bodyPr vertOverflow="clip" wrap="square" lIns="36576" tIns="36576" rIns="36576" bIns="36576" anchor="ctr" upright="1"/>
            <a:lstStyle/>
            <a:p>
              <a:pPr algn="ctr" rtl="0">
                <a:defRPr sz="1000"/>
              </a:pPr>
              <a:r>
                <a:rPr lang="de-DE" sz="1400" b="1" i="0" u="none" strike="noStrike" baseline="0">
                  <a:solidFill>
                    <a:srgbClr val="000000"/>
                  </a:solidFill>
                  <a:latin typeface="Calibri"/>
                </a:rPr>
                <a:t>Erstellen von </a:t>
              </a:r>
            </a:p>
            <a:p>
              <a:pPr algn="ctr" rtl="0">
                <a:defRPr sz="1000"/>
              </a:pPr>
              <a:r>
                <a:rPr lang="de-DE" sz="1400" b="1" i="0" u="none" strike="noStrike" baseline="0">
                  <a:solidFill>
                    <a:srgbClr val="000000"/>
                  </a:solidFill>
                  <a:latin typeface="Calibri"/>
                </a:rPr>
                <a:t>Excel-Variablen</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472440</xdr:colOff>
          <xdr:row>6</xdr:row>
          <xdr:rowOff>60960</xdr:rowOff>
        </xdr:from>
        <xdr:to>
          <xdr:col>5</xdr:col>
          <xdr:colOff>198120</xdr:colOff>
          <xdr:row>9</xdr:row>
          <xdr:rowOff>99060</xdr:rowOff>
        </xdr:to>
        <xdr:sp macro="" textlink="">
          <xdr:nvSpPr>
            <xdr:cNvPr id="1447" name="Button 423" hidden="1">
              <a:extLst>
                <a:ext uri="{63B3BB69-23CF-44E3-9099-C40C66FF867C}">
                  <a14:compatExt spid="_x0000_s1447"/>
                </a:ext>
              </a:extLst>
            </xdr:cNvPr>
            <xdr:cNvSpPr/>
          </xdr:nvSpPr>
          <xdr:spPr bwMode="auto">
            <a:xfrm>
              <a:off x="0" y="0"/>
              <a:ext cx="0" cy="0"/>
            </a:xfrm>
            <a:prstGeom prst="rect">
              <a:avLst/>
            </a:prstGeom>
            <a:noFill/>
            <a:ln w="9525">
              <a:miter lim="800000"/>
              <a:headEnd/>
              <a:tailEnd/>
            </a:ln>
          </xdr:spPr>
          <xdr:txBody>
            <a:bodyPr vertOverflow="clip" wrap="square" lIns="36576" tIns="36576" rIns="36576" bIns="36576" anchor="ctr" upright="1"/>
            <a:lstStyle/>
            <a:p>
              <a:pPr algn="ctr" rtl="0">
                <a:defRPr sz="1000"/>
              </a:pPr>
              <a:r>
                <a:rPr lang="de-DE" sz="1400" b="1" i="0" u="none" strike="noStrike" baseline="0">
                  <a:solidFill>
                    <a:srgbClr val="000000"/>
                  </a:solidFill>
                  <a:latin typeface="Calibri"/>
                </a:rPr>
                <a:t>Erstellen von </a:t>
              </a:r>
            </a:p>
            <a:p>
              <a:pPr algn="ctr" rtl="0">
                <a:defRPr sz="1000"/>
              </a:pPr>
              <a:r>
                <a:rPr lang="de-DE" sz="1400" b="1" i="0" u="none" strike="noStrike" baseline="0">
                  <a:solidFill>
                    <a:srgbClr val="000000"/>
                  </a:solidFill>
                  <a:latin typeface="Calibri"/>
                </a:rPr>
                <a:t>Excel-Variablen</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472440</xdr:colOff>
          <xdr:row>6</xdr:row>
          <xdr:rowOff>60960</xdr:rowOff>
        </xdr:from>
        <xdr:to>
          <xdr:col>5</xdr:col>
          <xdr:colOff>198120</xdr:colOff>
          <xdr:row>9</xdr:row>
          <xdr:rowOff>99060</xdr:rowOff>
        </xdr:to>
        <xdr:sp macro="" textlink="">
          <xdr:nvSpPr>
            <xdr:cNvPr id="1449" name="Button 425" hidden="1">
              <a:extLst>
                <a:ext uri="{63B3BB69-23CF-44E3-9099-C40C66FF867C}">
                  <a14:compatExt spid="_x0000_s1449"/>
                </a:ext>
              </a:extLst>
            </xdr:cNvPr>
            <xdr:cNvSpPr/>
          </xdr:nvSpPr>
          <xdr:spPr bwMode="auto">
            <a:xfrm>
              <a:off x="0" y="0"/>
              <a:ext cx="0" cy="0"/>
            </a:xfrm>
            <a:prstGeom prst="rect">
              <a:avLst/>
            </a:prstGeom>
            <a:noFill/>
            <a:ln w="9525">
              <a:miter lim="800000"/>
              <a:headEnd/>
              <a:tailEnd/>
            </a:ln>
          </xdr:spPr>
          <xdr:txBody>
            <a:bodyPr vertOverflow="clip" wrap="square" lIns="36576" tIns="36576" rIns="36576" bIns="36576" anchor="ctr" upright="1"/>
            <a:lstStyle/>
            <a:p>
              <a:pPr algn="ctr" rtl="0">
                <a:defRPr sz="1000"/>
              </a:pPr>
              <a:r>
                <a:rPr lang="de-DE" sz="1400" b="1" i="0" u="none" strike="noStrike" baseline="0">
                  <a:solidFill>
                    <a:srgbClr val="000000"/>
                  </a:solidFill>
                  <a:latin typeface="Calibri"/>
                </a:rPr>
                <a:t>Erstellen von </a:t>
              </a:r>
            </a:p>
            <a:p>
              <a:pPr algn="ctr" rtl="0">
                <a:defRPr sz="1000"/>
              </a:pPr>
              <a:r>
                <a:rPr lang="de-DE" sz="1400" b="1" i="0" u="none" strike="noStrike" baseline="0">
                  <a:solidFill>
                    <a:srgbClr val="000000"/>
                  </a:solidFill>
                  <a:latin typeface="Calibri"/>
                </a:rPr>
                <a:t>Excel-Variablen</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472440</xdr:colOff>
          <xdr:row>6</xdr:row>
          <xdr:rowOff>60960</xdr:rowOff>
        </xdr:from>
        <xdr:to>
          <xdr:col>5</xdr:col>
          <xdr:colOff>198120</xdr:colOff>
          <xdr:row>9</xdr:row>
          <xdr:rowOff>99060</xdr:rowOff>
        </xdr:to>
        <xdr:sp macro="" textlink="">
          <xdr:nvSpPr>
            <xdr:cNvPr id="1451" name="Button 427" hidden="1">
              <a:extLst>
                <a:ext uri="{63B3BB69-23CF-44E3-9099-C40C66FF867C}">
                  <a14:compatExt spid="_x0000_s1451"/>
                </a:ext>
              </a:extLst>
            </xdr:cNvPr>
            <xdr:cNvSpPr/>
          </xdr:nvSpPr>
          <xdr:spPr bwMode="auto">
            <a:xfrm>
              <a:off x="0" y="0"/>
              <a:ext cx="0" cy="0"/>
            </a:xfrm>
            <a:prstGeom prst="rect">
              <a:avLst/>
            </a:prstGeom>
            <a:noFill/>
            <a:ln w="9525">
              <a:miter lim="800000"/>
              <a:headEnd/>
              <a:tailEnd/>
            </a:ln>
          </xdr:spPr>
          <xdr:txBody>
            <a:bodyPr vertOverflow="clip" wrap="square" lIns="36576" tIns="36576" rIns="36576" bIns="36576" anchor="ctr" upright="1"/>
            <a:lstStyle/>
            <a:p>
              <a:pPr algn="ctr" rtl="0">
                <a:defRPr sz="1000"/>
              </a:pPr>
              <a:r>
                <a:rPr lang="de-DE" sz="1400" b="1" i="0" u="none" strike="noStrike" baseline="0">
                  <a:solidFill>
                    <a:srgbClr val="000000"/>
                  </a:solidFill>
                  <a:latin typeface="Calibri"/>
                </a:rPr>
                <a:t>Erstellen von </a:t>
              </a:r>
            </a:p>
            <a:p>
              <a:pPr algn="ctr" rtl="0">
                <a:defRPr sz="1000"/>
              </a:pPr>
              <a:r>
                <a:rPr lang="de-DE" sz="1400" b="1" i="0" u="none" strike="noStrike" baseline="0">
                  <a:solidFill>
                    <a:srgbClr val="000000"/>
                  </a:solidFill>
                  <a:latin typeface="Calibri"/>
                </a:rPr>
                <a:t>Excel-Variablen</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472440</xdr:colOff>
          <xdr:row>6</xdr:row>
          <xdr:rowOff>60960</xdr:rowOff>
        </xdr:from>
        <xdr:to>
          <xdr:col>5</xdr:col>
          <xdr:colOff>198120</xdr:colOff>
          <xdr:row>9</xdr:row>
          <xdr:rowOff>99060</xdr:rowOff>
        </xdr:to>
        <xdr:sp macro="" textlink="">
          <xdr:nvSpPr>
            <xdr:cNvPr id="1453" name="Button 429" hidden="1">
              <a:extLst>
                <a:ext uri="{63B3BB69-23CF-44E3-9099-C40C66FF867C}">
                  <a14:compatExt spid="_x0000_s1453"/>
                </a:ext>
              </a:extLst>
            </xdr:cNvPr>
            <xdr:cNvSpPr/>
          </xdr:nvSpPr>
          <xdr:spPr bwMode="auto">
            <a:xfrm>
              <a:off x="0" y="0"/>
              <a:ext cx="0" cy="0"/>
            </a:xfrm>
            <a:prstGeom prst="rect">
              <a:avLst/>
            </a:prstGeom>
            <a:noFill/>
            <a:ln w="9525">
              <a:miter lim="800000"/>
              <a:headEnd/>
              <a:tailEnd/>
            </a:ln>
          </xdr:spPr>
          <xdr:txBody>
            <a:bodyPr vertOverflow="clip" wrap="square" lIns="36576" tIns="36576" rIns="36576" bIns="36576" anchor="ctr" upright="1"/>
            <a:lstStyle/>
            <a:p>
              <a:pPr algn="ctr" rtl="0">
                <a:defRPr sz="1000"/>
              </a:pPr>
              <a:r>
                <a:rPr lang="de-DE" sz="1400" b="1" i="0" u="none" strike="noStrike" baseline="0">
                  <a:solidFill>
                    <a:srgbClr val="000000"/>
                  </a:solidFill>
                  <a:latin typeface="Calibri"/>
                </a:rPr>
                <a:t>Erstellen von </a:t>
              </a:r>
            </a:p>
            <a:p>
              <a:pPr algn="ctr" rtl="0">
                <a:defRPr sz="1000"/>
              </a:pPr>
              <a:r>
                <a:rPr lang="de-DE" sz="1400" b="1" i="0" u="none" strike="noStrike" baseline="0">
                  <a:solidFill>
                    <a:srgbClr val="000000"/>
                  </a:solidFill>
                  <a:latin typeface="Calibri"/>
                </a:rPr>
                <a:t>Excel-Variablen</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472440</xdr:colOff>
          <xdr:row>6</xdr:row>
          <xdr:rowOff>60960</xdr:rowOff>
        </xdr:from>
        <xdr:to>
          <xdr:col>5</xdr:col>
          <xdr:colOff>198120</xdr:colOff>
          <xdr:row>9</xdr:row>
          <xdr:rowOff>99060</xdr:rowOff>
        </xdr:to>
        <xdr:sp macro="" textlink="">
          <xdr:nvSpPr>
            <xdr:cNvPr id="1456" name="Button 432" hidden="1">
              <a:extLst>
                <a:ext uri="{63B3BB69-23CF-44E3-9099-C40C66FF867C}">
                  <a14:compatExt spid="_x0000_s1456"/>
                </a:ext>
              </a:extLst>
            </xdr:cNvPr>
            <xdr:cNvSpPr/>
          </xdr:nvSpPr>
          <xdr:spPr bwMode="auto">
            <a:xfrm>
              <a:off x="0" y="0"/>
              <a:ext cx="0" cy="0"/>
            </a:xfrm>
            <a:prstGeom prst="rect">
              <a:avLst/>
            </a:prstGeom>
            <a:noFill/>
            <a:ln w="9525">
              <a:miter lim="800000"/>
              <a:headEnd/>
              <a:tailEnd/>
            </a:ln>
          </xdr:spPr>
          <xdr:txBody>
            <a:bodyPr vertOverflow="clip" wrap="square" lIns="36576" tIns="36576" rIns="36576" bIns="36576" anchor="ctr" upright="1"/>
            <a:lstStyle/>
            <a:p>
              <a:pPr algn="ctr" rtl="0">
                <a:defRPr sz="1000"/>
              </a:pPr>
              <a:r>
                <a:rPr lang="de-DE" sz="1400" b="1" i="0" u="none" strike="noStrike" baseline="0">
                  <a:solidFill>
                    <a:srgbClr val="000000"/>
                  </a:solidFill>
                  <a:latin typeface="Calibri"/>
                </a:rPr>
                <a:t>Erstellen von </a:t>
              </a:r>
            </a:p>
            <a:p>
              <a:pPr algn="ctr" rtl="0">
                <a:defRPr sz="1000"/>
              </a:pPr>
              <a:r>
                <a:rPr lang="de-DE" sz="1400" b="1" i="0" u="none" strike="noStrike" baseline="0">
                  <a:solidFill>
                    <a:srgbClr val="000000"/>
                  </a:solidFill>
                  <a:latin typeface="Calibri"/>
                </a:rPr>
                <a:t>Excel-Variablen</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472440</xdr:colOff>
          <xdr:row>6</xdr:row>
          <xdr:rowOff>60960</xdr:rowOff>
        </xdr:from>
        <xdr:to>
          <xdr:col>5</xdr:col>
          <xdr:colOff>198120</xdr:colOff>
          <xdr:row>9</xdr:row>
          <xdr:rowOff>99060</xdr:rowOff>
        </xdr:to>
        <xdr:sp macro="" textlink="">
          <xdr:nvSpPr>
            <xdr:cNvPr id="1459" name="Button 435" hidden="1">
              <a:extLst>
                <a:ext uri="{63B3BB69-23CF-44E3-9099-C40C66FF867C}">
                  <a14:compatExt spid="_x0000_s1459"/>
                </a:ext>
              </a:extLst>
            </xdr:cNvPr>
            <xdr:cNvSpPr/>
          </xdr:nvSpPr>
          <xdr:spPr bwMode="auto">
            <a:xfrm>
              <a:off x="0" y="0"/>
              <a:ext cx="0" cy="0"/>
            </a:xfrm>
            <a:prstGeom prst="rect">
              <a:avLst/>
            </a:prstGeom>
            <a:noFill/>
            <a:ln w="9525">
              <a:miter lim="800000"/>
              <a:headEnd/>
              <a:tailEnd/>
            </a:ln>
          </xdr:spPr>
          <xdr:txBody>
            <a:bodyPr vertOverflow="clip" wrap="square" lIns="36576" tIns="36576" rIns="36576" bIns="36576" anchor="ctr" upright="1"/>
            <a:lstStyle/>
            <a:p>
              <a:pPr algn="ctr" rtl="0">
                <a:defRPr sz="1000"/>
              </a:pPr>
              <a:r>
                <a:rPr lang="de-DE" sz="1400" b="1" i="0" u="none" strike="noStrike" baseline="0">
                  <a:solidFill>
                    <a:srgbClr val="000000"/>
                  </a:solidFill>
                  <a:latin typeface="Calibri"/>
                </a:rPr>
                <a:t>Erstellen von </a:t>
              </a:r>
            </a:p>
            <a:p>
              <a:pPr algn="ctr" rtl="0">
                <a:defRPr sz="1000"/>
              </a:pPr>
              <a:r>
                <a:rPr lang="de-DE" sz="1400" b="1" i="0" u="none" strike="noStrike" baseline="0">
                  <a:solidFill>
                    <a:srgbClr val="000000"/>
                  </a:solidFill>
                  <a:latin typeface="Calibri"/>
                </a:rPr>
                <a:t>Excel-Variablen</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472440</xdr:colOff>
          <xdr:row>6</xdr:row>
          <xdr:rowOff>60960</xdr:rowOff>
        </xdr:from>
        <xdr:to>
          <xdr:col>5</xdr:col>
          <xdr:colOff>198120</xdr:colOff>
          <xdr:row>9</xdr:row>
          <xdr:rowOff>106680</xdr:rowOff>
        </xdr:to>
        <xdr:sp macro="" textlink="">
          <xdr:nvSpPr>
            <xdr:cNvPr id="1462" name="Button 438" hidden="1">
              <a:extLst>
                <a:ext uri="{63B3BB69-23CF-44E3-9099-C40C66FF867C}">
                  <a14:compatExt spid="_x0000_s1462"/>
                </a:ext>
              </a:extLst>
            </xdr:cNvPr>
            <xdr:cNvSpPr/>
          </xdr:nvSpPr>
          <xdr:spPr bwMode="auto">
            <a:xfrm>
              <a:off x="0" y="0"/>
              <a:ext cx="0" cy="0"/>
            </a:xfrm>
            <a:prstGeom prst="rect">
              <a:avLst/>
            </a:prstGeom>
            <a:noFill/>
            <a:ln w="9525">
              <a:miter lim="800000"/>
              <a:headEnd/>
              <a:tailEnd/>
            </a:ln>
          </xdr:spPr>
          <xdr:txBody>
            <a:bodyPr vertOverflow="clip" wrap="square" lIns="36576" tIns="36576" rIns="36576" bIns="36576" anchor="ctr" upright="1"/>
            <a:lstStyle/>
            <a:p>
              <a:pPr algn="ctr" rtl="0">
                <a:defRPr sz="1000"/>
              </a:pPr>
              <a:r>
                <a:rPr lang="de-DE" sz="1400" b="1" i="0" u="none" strike="noStrike" baseline="0">
                  <a:solidFill>
                    <a:srgbClr val="000000"/>
                  </a:solidFill>
                  <a:latin typeface="Calibri"/>
                </a:rPr>
                <a:t>Erstellen von </a:t>
              </a:r>
            </a:p>
            <a:p>
              <a:pPr algn="ctr" rtl="0">
                <a:defRPr sz="1000"/>
              </a:pPr>
              <a:r>
                <a:rPr lang="de-DE" sz="1400" b="1" i="0" u="none" strike="noStrike" baseline="0">
                  <a:solidFill>
                    <a:srgbClr val="000000"/>
                  </a:solidFill>
                  <a:latin typeface="Calibri"/>
                </a:rPr>
                <a:t>Excel-Variablen</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472440</xdr:colOff>
          <xdr:row>6</xdr:row>
          <xdr:rowOff>60960</xdr:rowOff>
        </xdr:from>
        <xdr:to>
          <xdr:col>5</xdr:col>
          <xdr:colOff>198120</xdr:colOff>
          <xdr:row>9</xdr:row>
          <xdr:rowOff>106680</xdr:rowOff>
        </xdr:to>
        <xdr:sp macro="" textlink="">
          <xdr:nvSpPr>
            <xdr:cNvPr id="1465" name="Button 441" hidden="1">
              <a:extLst>
                <a:ext uri="{63B3BB69-23CF-44E3-9099-C40C66FF867C}">
                  <a14:compatExt spid="_x0000_s1465"/>
                </a:ext>
              </a:extLst>
            </xdr:cNvPr>
            <xdr:cNvSpPr/>
          </xdr:nvSpPr>
          <xdr:spPr bwMode="auto">
            <a:xfrm>
              <a:off x="0" y="0"/>
              <a:ext cx="0" cy="0"/>
            </a:xfrm>
            <a:prstGeom prst="rect">
              <a:avLst/>
            </a:prstGeom>
            <a:noFill/>
            <a:ln w="9525">
              <a:miter lim="800000"/>
              <a:headEnd/>
              <a:tailEnd/>
            </a:ln>
          </xdr:spPr>
          <xdr:txBody>
            <a:bodyPr vertOverflow="clip" wrap="square" lIns="36576" tIns="36576" rIns="36576" bIns="36576" anchor="ctr" upright="1"/>
            <a:lstStyle/>
            <a:p>
              <a:pPr algn="ctr" rtl="0">
                <a:defRPr sz="1000"/>
              </a:pPr>
              <a:r>
                <a:rPr lang="de-DE" sz="1400" b="1" i="0" u="none" strike="noStrike" baseline="0">
                  <a:solidFill>
                    <a:srgbClr val="000000"/>
                  </a:solidFill>
                  <a:latin typeface="Calibri"/>
                </a:rPr>
                <a:t>Erstellen von </a:t>
              </a:r>
            </a:p>
            <a:p>
              <a:pPr algn="ctr" rtl="0">
                <a:defRPr sz="1000"/>
              </a:pPr>
              <a:r>
                <a:rPr lang="de-DE" sz="1400" b="1" i="0" u="none" strike="noStrike" baseline="0">
                  <a:solidFill>
                    <a:srgbClr val="000000"/>
                  </a:solidFill>
                  <a:latin typeface="Calibri"/>
                </a:rPr>
                <a:t>Excel-Variablen</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472440</xdr:colOff>
          <xdr:row>6</xdr:row>
          <xdr:rowOff>60960</xdr:rowOff>
        </xdr:from>
        <xdr:to>
          <xdr:col>5</xdr:col>
          <xdr:colOff>198120</xdr:colOff>
          <xdr:row>9</xdr:row>
          <xdr:rowOff>106680</xdr:rowOff>
        </xdr:to>
        <xdr:sp macro="" textlink="">
          <xdr:nvSpPr>
            <xdr:cNvPr id="1468" name="Button 444" hidden="1">
              <a:extLst>
                <a:ext uri="{63B3BB69-23CF-44E3-9099-C40C66FF867C}">
                  <a14:compatExt spid="_x0000_s1468"/>
                </a:ext>
              </a:extLst>
            </xdr:cNvPr>
            <xdr:cNvSpPr/>
          </xdr:nvSpPr>
          <xdr:spPr bwMode="auto">
            <a:xfrm>
              <a:off x="0" y="0"/>
              <a:ext cx="0" cy="0"/>
            </a:xfrm>
            <a:prstGeom prst="rect">
              <a:avLst/>
            </a:prstGeom>
            <a:noFill/>
            <a:ln w="9525">
              <a:miter lim="800000"/>
              <a:headEnd/>
              <a:tailEnd/>
            </a:ln>
          </xdr:spPr>
          <xdr:txBody>
            <a:bodyPr vertOverflow="clip" wrap="square" lIns="36576" tIns="36576" rIns="36576" bIns="36576" anchor="ctr" upright="1"/>
            <a:lstStyle/>
            <a:p>
              <a:pPr algn="ctr" rtl="0">
                <a:defRPr sz="1000"/>
              </a:pPr>
              <a:r>
                <a:rPr lang="de-DE" sz="1400" b="1" i="0" u="none" strike="noStrike" baseline="0">
                  <a:solidFill>
                    <a:srgbClr val="000000"/>
                  </a:solidFill>
                  <a:latin typeface="Calibri"/>
                </a:rPr>
                <a:t>Erstellen von </a:t>
              </a:r>
            </a:p>
            <a:p>
              <a:pPr algn="ctr" rtl="0">
                <a:defRPr sz="1000"/>
              </a:pPr>
              <a:r>
                <a:rPr lang="de-DE" sz="1400" b="1" i="0" u="none" strike="noStrike" baseline="0">
                  <a:solidFill>
                    <a:srgbClr val="000000"/>
                  </a:solidFill>
                  <a:latin typeface="Calibri"/>
                </a:rPr>
                <a:t>Excel-Variablen</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472440</xdr:colOff>
          <xdr:row>6</xdr:row>
          <xdr:rowOff>60960</xdr:rowOff>
        </xdr:from>
        <xdr:to>
          <xdr:col>5</xdr:col>
          <xdr:colOff>198120</xdr:colOff>
          <xdr:row>9</xdr:row>
          <xdr:rowOff>106680</xdr:rowOff>
        </xdr:to>
        <xdr:sp macro="" textlink="">
          <xdr:nvSpPr>
            <xdr:cNvPr id="1471" name="Button 447" hidden="1">
              <a:extLst>
                <a:ext uri="{63B3BB69-23CF-44E3-9099-C40C66FF867C}">
                  <a14:compatExt spid="_x0000_s1471"/>
                </a:ext>
              </a:extLst>
            </xdr:cNvPr>
            <xdr:cNvSpPr/>
          </xdr:nvSpPr>
          <xdr:spPr bwMode="auto">
            <a:xfrm>
              <a:off x="0" y="0"/>
              <a:ext cx="0" cy="0"/>
            </a:xfrm>
            <a:prstGeom prst="rect">
              <a:avLst/>
            </a:prstGeom>
            <a:noFill/>
            <a:ln w="9525">
              <a:miter lim="800000"/>
              <a:headEnd/>
              <a:tailEnd/>
            </a:ln>
          </xdr:spPr>
          <xdr:txBody>
            <a:bodyPr vertOverflow="clip" wrap="square" lIns="36576" tIns="36576" rIns="36576" bIns="36576" anchor="ctr" upright="1"/>
            <a:lstStyle/>
            <a:p>
              <a:pPr algn="ctr" rtl="0">
                <a:defRPr sz="1000"/>
              </a:pPr>
              <a:r>
                <a:rPr lang="de-DE" sz="1400" b="1" i="0" u="none" strike="noStrike" baseline="0">
                  <a:solidFill>
                    <a:srgbClr val="000000"/>
                  </a:solidFill>
                  <a:latin typeface="Calibri"/>
                </a:rPr>
                <a:t>Erstellen von </a:t>
              </a:r>
            </a:p>
            <a:p>
              <a:pPr algn="ctr" rtl="0">
                <a:defRPr sz="1000"/>
              </a:pPr>
              <a:r>
                <a:rPr lang="de-DE" sz="1400" b="1" i="0" u="none" strike="noStrike" baseline="0">
                  <a:solidFill>
                    <a:srgbClr val="000000"/>
                  </a:solidFill>
                  <a:latin typeface="Calibri"/>
                </a:rPr>
                <a:t>Excel-Variablen</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472440</xdr:colOff>
          <xdr:row>6</xdr:row>
          <xdr:rowOff>60960</xdr:rowOff>
        </xdr:from>
        <xdr:to>
          <xdr:col>5</xdr:col>
          <xdr:colOff>198120</xdr:colOff>
          <xdr:row>9</xdr:row>
          <xdr:rowOff>106680</xdr:rowOff>
        </xdr:to>
        <xdr:sp macro="" textlink="">
          <xdr:nvSpPr>
            <xdr:cNvPr id="1473" name="Button 449" hidden="1">
              <a:extLst>
                <a:ext uri="{63B3BB69-23CF-44E3-9099-C40C66FF867C}">
                  <a14:compatExt spid="_x0000_s1473"/>
                </a:ext>
              </a:extLst>
            </xdr:cNvPr>
            <xdr:cNvSpPr/>
          </xdr:nvSpPr>
          <xdr:spPr bwMode="auto">
            <a:xfrm>
              <a:off x="0" y="0"/>
              <a:ext cx="0" cy="0"/>
            </a:xfrm>
            <a:prstGeom prst="rect">
              <a:avLst/>
            </a:prstGeom>
            <a:noFill/>
            <a:ln w="9525">
              <a:miter lim="800000"/>
              <a:headEnd/>
              <a:tailEnd/>
            </a:ln>
          </xdr:spPr>
          <xdr:txBody>
            <a:bodyPr vertOverflow="clip" wrap="square" lIns="36576" tIns="36576" rIns="36576" bIns="36576" anchor="ctr" upright="1"/>
            <a:lstStyle/>
            <a:p>
              <a:pPr algn="ctr" rtl="0">
                <a:defRPr sz="1000"/>
              </a:pPr>
              <a:r>
                <a:rPr lang="de-DE" sz="1400" b="1" i="0" u="none" strike="noStrike" baseline="0">
                  <a:solidFill>
                    <a:srgbClr val="000000"/>
                  </a:solidFill>
                  <a:latin typeface="Calibri"/>
                </a:rPr>
                <a:t>Erstellen von </a:t>
              </a:r>
            </a:p>
            <a:p>
              <a:pPr algn="ctr" rtl="0">
                <a:defRPr sz="1000"/>
              </a:pPr>
              <a:r>
                <a:rPr lang="de-DE" sz="1400" b="1" i="0" u="none" strike="noStrike" baseline="0">
                  <a:solidFill>
                    <a:srgbClr val="000000"/>
                  </a:solidFill>
                  <a:latin typeface="Calibri"/>
                </a:rPr>
                <a:t>Excel-Variablen</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472440</xdr:colOff>
          <xdr:row>6</xdr:row>
          <xdr:rowOff>60960</xdr:rowOff>
        </xdr:from>
        <xdr:to>
          <xdr:col>5</xdr:col>
          <xdr:colOff>198120</xdr:colOff>
          <xdr:row>9</xdr:row>
          <xdr:rowOff>106680</xdr:rowOff>
        </xdr:to>
        <xdr:sp macro="" textlink="">
          <xdr:nvSpPr>
            <xdr:cNvPr id="1475" name="Button 451" hidden="1">
              <a:extLst>
                <a:ext uri="{63B3BB69-23CF-44E3-9099-C40C66FF867C}">
                  <a14:compatExt spid="_x0000_s1475"/>
                </a:ext>
              </a:extLst>
            </xdr:cNvPr>
            <xdr:cNvSpPr/>
          </xdr:nvSpPr>
          <xdr:spPr bwMode="auto">
            <a:xfrm>
              <a:off x="0" y="0"/>
              <a:ext cx="0" cy="0"/>
            </a:xfrm>
            <a:prstGeom prst="rect">
              <a:avLst/>
            </a:prstGeom>
            <a:noFill/>
            <a:ln w="9525">
              <a:miter lim="800000"/>
              <a:headEnd/>
              <a:tailEnd/>
            </a:ln>
          </xdr:spPr>
          <xdr:txBody>
            <a:bodyPr vertOverflow="clip" wrap="square" lIns="36576" tIns="36576" rIns="36576" bIns="36576" anchor="ctr" upright="1"/>
            <a:lstStyle/>
            <a:p>
              <a:pPr algn="ctr" rtl="0">
                <a:defRPr sz="1000"/>
              </a:pPr>
              <a:r>
                <a:rPr lang="de-DE" sz="1400" b="1" i="0" u="none" strike="noStrike" baseline="0">
                  <a:solidFill>
                    <a:srgbClr val="000000"/>
                  </a:solidFill>
                  <a:latin typeface="Calibri"/>
                </a:rPr>
                <a:t>Erstellen von </a:t>
              </a:r>
            </a:p>
            <a:p>
              <a:pPr algn="ctr" rtl="0">
                <a:defRPr sz="1000"/>
              </a:pPr>
              <a:r>
                <a:rPr lang="de-DE" sz="1400" b="1" i="0" u="none" strike="noStrike" baseline="0">
                  <a:solidFill>
                    <a:srgbClr val="000000"/>
                  </a:solidFill>
                  <a:latin typeface="Calibri"/>
                </a:rPr>
                <a:t>Excel-Variablen</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40</xdr:row>
          <xdr:rowOff>0</xdr:rowOff>
        </xdr:from>
        <xdr:to>
          <xdr:col>8</xdr:col>
          <xdr:colOff>0</xdr:colOff>
          <xdr:row>42</xdr:row>
          <xdr:rowOff>152400</xdr:rowOff>
        </xdr:to>
        <xdr:sp macro="" textlink="">
          <xdr:nvSpPr>
            <xdr:cNvPr id="1476" name="Button 452" hidden="1">
              <a:extLst>
                <a:ext uri="{63B3BB69-23CF-44E3-9099-C40C66FF867C}">
                  <a14:compatExt spid="_x0000_s1476"/>
                </a:ext>
              </a:extLst>
            </xdr:cNvPr>
            <xdr:cNvSpPr/>
          </xdr:nvSpPr>
          <xdr:spPr bwMode="auto">
            <a:xfrm>
              <a:off x="0" y="0"/>
              <a:ext cx="0" cy="0"/>
            </a:xfrm>
            <a:prstGeom prst="rect">
              <a:avLst/>
            </a:prstGeom>
            <a:noFill/>
            <a:ln w="9525">
              <a:miter lim="800000"/>
              <a:headEnd/>
              <a:tailEnd/>
            </a:ln>
          </xdr:spPr>
          <xdr:txBody>
            <a:bodyPr vertOverflow="clip" wrap="square" lIns="36576" tIns="36576" rIns="36576" bIns="36576" anchor="ctr" upright="1"/>
            <a:lstStyle/>
            <a:p>
              <a:pPr algn="ctr" rtl="0">
                <a:defRPr sz="1000"/>
              </a:pPr>
              <a:r>
                <a:rPr lang="de-DE" sz="1400" b="1" i="0" u="none" strike="noStrike" baseline="0">
                  <a:solidFill>
                    <a:srgbClr val="000000"/>
                  </a:solidFill>
                  <a:latin typeface="Calibri"/>
                </a:rPr>
                <a:t>Rechnen!</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472440</xdr:colOff>
          <xdr:row>6</xdr:row>
          <xdr:rowOff>60960</xdr:rowOff>
        </xdr:from>
        <xdr:to>
          <xdr:col>5</xdr:col>
          <xdr:colOff>198120</xdr:colOff>
          <xdr:row>9</xdr:row>
          <xdr:rowOff>129540</xdr:rowOff>
        </xdr:to>
        <xdr:sp macro="" textlink="">
          <xdr:nvSpPr>
            <xdr:cNvPr id="1477" name="Button 453" hidden="1">
              <a:extLst>
                <a:ext uri="{63B3BB69-23CF-44E3-9099-C40C66FF867C}">
                  <a14:compatExt spid="_x0000_s1477"/>
                </a:ext>
              </a:extLst>
            </xdr:cNvPr>
            <xdr:cNvSpPr/>
          </xdr:nvSpPr>
          <xdr:spPr bwMode="auto">
            <a:xfrm>
              <a:off x="0" y="0"/>
              <a:ext cx="0" cy="0"/>
            </a:xfrm>
            <a:prstGeom prst="rect">
              <a:avLst/>
            </a:prstGeom>
            <a:noFill/>
            <a:ln w="9525">
              <a:miter lim="800000"/>
              <a:headEnd/>
              <a:tailEnd/>
            </a:ln>
          </xdr:spPr>
          <xdr:txBody>
            <a:bodyPr vertOverflow="clip" wrap="square" lIns="36576" tIns="36576" rIns="36576" bIns="36576" anchor="ctr" upright="1"/>
            <a:lstStyle/>
            <a:p>
              <a:pPr algn="ctr" rtl="0">
                <a:defRPr sz="1000"/>
              </a:pPr>
              <a:r>
                <a:rPr lang="de-DE" sz="1400" b="1" i="0" u="none" strike="noStrike" baseline="0">
                  <a:solidFill>
                    <a:srgbClr val="000000"/>
                  </a:solidFill>
                  <a:latin typeface="Calibri"/>
                </a:rPr>
                <a:t>Erstellen von </a:t>
              </a:r>
            </a:p>
            <a:p>
              <a:pPr algn="ctr" rtl="0">
                <a:defRPr sz="1000"/>
              </a:pPr>
              <a:r>
                <a:rPr lang="de-DE" sz="1400" b="1" i="0" u="none" strike="noStrike" baseline="0">
                  <a:solidFill>
                    <a:srgbClr val="000000"/>
                  </a:solidFill>
                  <a:latin typeface="Calibri"/>
                </a:rPr>
                <a:t>Excel-Variablen</a:t>
              </a:r>
            </a:p>
          </xdr:txBody>
        </xdr:sp>
        <xdr:clientData fPrintsWithSheet="0"/>
      </xdr:twoCellAnchor>
    </mc:Choice>
    <mc:Fallback/>
  </mc:AlternateContent>
</xdr:wsDr>
</file>

<file path=xl/drawings/drawing2.xml><?xml version="1.0" encoding="utf-8"?>
<xdr:wsDr xmlns:xdr="http://schemas.openxmlformats.org/drawingml/2006/spreadsheetDrawing" xmlns:a="http://schemas.openxmlformats.org/drawingml/2006/main">
  <xdr:oneCellAnchor>
    <xdr:from>
      <xdr:col>0</xdr:col>
      <xdr:colOff>0</xdr:colOff>
      <xdr:row>0</xdr:row>
      <xdr:rowOff>0</xdr:rowOff>
    </xdr:from>
    <xdr:ext cx="6648450" cy="12430124"/>
    <xdr:sp macro="" textlink="">
      <xdr:nvSpPr>
        <xdr:cNvPr id="2" name="Textfeld 1"/>
        <xdr:cNvSpPr txBox="1"/>
      </xdr:nvSpPr>
      <xdr:spPr>
        <a:xfrm>
          <a:off x="0" y="0"/>
          <a:ext cx="6648450" cy="12430124"/>
        </a:xfrm>
        <a:prstGeom prst="rect">
          <a:avLst/>
        </a:prstGeom>
        <a:solidFill>
          <a:schemeClr val="bg1">
            <a:lumMod val="85000"/>
          </a:schemeClr>
        </a:solid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de-DE" sz="1200" b="1"/>
            <a:t>Hinweis</a:t>
          </a:r>
          <a:r>
            <a:rPr lang="de-DE" sz="1200" b="1" baseline="0"/>
            <a:t>: </a:t>
          </a:r>
        </a:p>
        <a:p>
          <a:r>
            <a:rPr lang="de-DE" sz="1200" baseline="0"/>
            <a:t>Die  in hellrot und Fettdruck angegebenen "</a:t>
          </a:r>
          <a:r>
            <a:rPr lang="de-DE" sz="1200" baseline="0">
              <a:solidFill>
                <a:srgbClr val="FF0000"/>
              </a:solidFill>
            </a:rPr>
            <a:t>#Schlüsselwörter</a:t>
          </a:r>
          <a:r>
            <a:rPr lang="de-DE" sz="1200" baseline="0"/>
            <a:t>" dürfen auf keinen Fall verändert werden, da deren Namen innerhalb des VBA-Moduls zum Analysieren des Tabellenaufbaus benutzt werden! Andernfalls funktioniert die Anwendung nicht mehr!</a:t>
          </a:r>
          <a:endParaRPr lang="de-DE" sz="1200"/>
        </a:p>
        <a:p>
          <a:endParaRPr lang="de-DE" sz="1200"/>
        </a:p>
        <a:p>
          <a:r>
            <a:rPr lang="de-DE" sz="1200"/>
            <a:t>1.</a:t>
          </a:r>
          <a:r>
            <a:rPr lang="de-DE" sz="1200" baseline="0"/>
            <a:t> </a:t>
          </a:r>
        </a:p>
        <a:p>
          <a:r>
            <a:rPr lang="de-DE" sz="1200" baseline="0"/>
            <a:t>Es wird die Tabelle "Start" selektiert. Darin werden für das Projekt die Anzahl der Eingangsgrößen und die zu verwendenden Werte der Quantile eingetragen. </a:t>
          </a:r>
        </a:p>
        <a:p>
          <a:r>
            <a:rPr lang="de-DE" sz="1200"/>
            <a:t>Mit</a:t>
          </a:r>
          <a:r>
            <a:rPr lang="de-DE" sz="1200" baseline="0"/>
            <a:t> dem Button "generiere das Projekt" wird </a:t>
          </a:r>
          <a:r>
            <a:rPr lang="de-DE" sz="1200"/>
            <a:t> das </a:t>
          </a:r>
          <a:r>
            <a:rPr lang="de-DE" sz="1200" baseline="0"/>
            <a:t>neue Projekt </a:t>
          </a:r>
          <a:r>
            <a:rPr lang="de-DE" sz="1100">
              <a:solidFill>
                <a:schemeClr val="tx1"/>
              </a:solidFill>
              <a:latin typeface="+mn-lt"/>
              <a:ea typeface="+mn-ea"/>
              <a:cs typeface="+mn-cs"/>
            </a:rPr>
            <a:t>in Tabelle1</a:t>
          </a:r>
          <a:r>
            <a:rPr lang="de-DE" sz="1200" baseline="0"/>
            <a:t> angelegt. </a:t>
          </a:r>
        </a:p>
        <a:p>
          <a:endParaRPr lang="de-DE" sz="1200" baseline="0"/>
        </a:p>
        <a:p>
          <a:r>
            <a:rPr lang="de-DE" sz="1200" baseline="0"/>
            <a:t>2. </a:t>
          </a:r>
        </a:p>
        <a:p>
          <a:r>
            <a:rPr lang="de-DE" sz="1200" baseline="0"/>
            <a:t>Vor allen weiteren Arbeiten an Tabelle 1 muss zuerst die geöffnete Exceldatei unter einem neuen Namen abgespeichert werden. Der benötigte VBA-Code der Ausgangsdatei bleibt dabei erhalten.  </a:t>
          </a:r>
          <a:r>
            <a:rPr lang="de-DE" sz="1200" baseline="0">
              <a:solidFill>
                <a:schemeClr val="tx1"/>
              </a:solidFill>
              <a:latin typeface="+mn-lt"/>
              <a:ea typeface="+mn-ea"/>
              <a:cs typeface="+mn-cs"/>
            </a:rPr>
            <a:t>In der gerade abgespeicherten Datei, die künftige Projektdatei,  kann die Tabelle "Start" gelöscht werden.  Tabelle1 ist nun die Arbeitstabelle.</a:t>
          </a:r>
          <a:endParaRPr lang="de-DE" sz="1200" baseline="0"/>
        </a:p>
        <a:p>
          <a:endParaRPr lang="de-DE" sz="1200" baseline="0"/>
        </a:p>
        <a:p>
          <a:r>
            <a:rPr lang="de-DE" sz="1200" baseline="0"/>
            <a:t>3. </a:t>
          </a:r>
        </a:p>
        <a:p>
          <a:r>
            <a:rPr lang="de-DE" sz="1200" baseline="0"/>
            <a:t>Tabelle1 wird selektiert. </a:t>
          </a:r>
        </a:p>
        <a:p>
          <a:r>
            <a:rPr lang="de-DE" sz="1200" baseline="0"/>
            <a:t>In dem ersten Dateneingabe-Block sind nun die ersten 5 Spalten zu füllen: Parameterbezeichnungen, Einheiten, Parameter-/Variablennamen (ersetzen _pari), sowie die Werte und (absolute Standard-) Unsicherheiten der Parameter.  Wichtig ist, die Variablennamen so zu wählen, dass sie nicht mit Excel-Adressangaben des Typs A1 verwechselt werden können. Letzteres kann man z.B. dadurch erreichen, dass man ein Underscore-Zeichen voran- oder nachstellt: _A1 o der A1_. Der Variablenname Nb soll nicht geändert werden. Diese Variablennamen werden später (s.  6.) automatisch in den Namensmanager von Excel eingetragen.</a:t>
          </a:r>
        </a:p>
        <a:p>
          <a:r>
            <a:rPr lang="de-DE" sz="1200" baseline="0"/>
            <a:t>In dem darin enthaltenen Teilblock für das Unsicherheiten-Budget sind bereits Excelformeln enthalten, die nicht verändert werden brauchen. </a:t>
          </a:r>
        </a:p>
        <a:p>
          <a:endParaRPr lang="de-DE" sz="1200" baseline="0"/>
        </a:p>
        <a:p>
          <a:r>
            <a:rPr lang="de-DE" sz="1200" baseline="0"/>
            <a:t>4.</a:t>
          </a:r>
        </a:p>
        <a:p>
          <a:r>
            <a:rPr lang="de-DE" sz="1200" baseline="0"/>
            <a:t>Auf entsprechende Weise ist der zweite Block ("Modell-Block") mit Daten zu versehen, und hier auch mit Formeln.  </a:t>
          </a:r>
          <a:r>
            <a:rPr lang="de-DE" sz="1200" baseline="0">
              <a:solidFill>
                <a:schemeClr val="tx1"/>
              </a:solidFill>
              <a:latin typeface="+mn-lt"/>
              <a:ea typeface="+mn-ea"/>
              <a:cs typeface="+mn-cs"/>
            </a:rPr>
            <a:t>Der Variablenname Rb soll nicht geändert werden.  Die voreingestellten Variablen _symbi sind durch Variablennamen zu ersetzen, welche den Wert der Hilfsgröße charakerisieren, die mit der in der Spalte E (grüne Zellen) einzugebenden Formel berechnet werden soll.</a:t>
          </a:r>
          <a:endParaRPr lang="de-DE" sz="1200" baseline="0"/>
        </a:p>
        <a:p>
          <a:endParaRPr lang="de-DE" sz="1200" baseline="0"/>
        </a:p>
        <a:p>
          <a:r>
            <a:rPr lang="de-DE" sz="1200" baseline="0"/>
            <a:t>5.</a:t>
          </a:r>
        </a:p>
        <a:p>
          <a:r>
            <a:rPr lang="de-DE" sz="1200" baseline="0"/>
            <a:t>Ab der Zeile "#Nettozählrate Rn :" abwärts sind bereits Variablennamen und Formeln eingetragen, die nicht mehr geändert werden dürfen. Allenfalls können in Spalte C noch Einheitenbezeichnungen ergänzt werden.  </a:t>
          </a:r>
        </a:p>
        <a:p>
          <a:endParaRPr lang="de-DE" sz="1200" baseline="0"/>
        </a:p>
        <a:p>
          <a:r>
            <a:rPr lang="de-DE" sz="1200" baseline="0"/>
            <a:t>6.</a:t>
          </a:r>
        </a:p>
        <a:p>
          <a:r>
            <a:rPr lang="de-DE" sz="1200" baseline="0"/>
            <a:t>Mit dem Button "Erstellen von Variablen für Parameter" werden die in Spalte D eingetragenen Variablennamen im Excelnamensmanager den in Spalte E eingetragenen Werten zuzgeordnet. Das bedeutet, dass Variablenwerte innerhalb von Exelformeln (in Spalte E) mit diesen Variablennamen aufgerufen werden:  statt einer Formel "=(E30-E25)" wird die Formel </a:t>
          </a:r>
          <a:r>
            <a:rPr lang="de-DE" sz="1200" baseline="0">
              <a:solidFill>
                <a:schemeClr val="tx1"/>
              </a:solidFill>
              <a:latin typeface="+mn-lt"/>
              <a:ea typeface="+mn-ea"/>
              <a:cs typeface="+mn-cs"/>
            </a:rPr>
            <a:t>"=(Rb-R0)" für die </a:t>
          </a:r>
          <a:r>
            <a:rPr lang="de-DE" sz="1200" baseline="0"/>
            <a:t>Zelle der Nettozählrate verwendet.</a:t>
          </a:r>
        </a:p>
        <a:p>
          <a:r>
            <a:rPr lang="de-DE" sz="1200" baseline="0"/>
            <a:t>Hinweis: R0 ist ein erlaubter Variablenname, R1 hingegen nicht!</a:t>
          </a:r>
        </a:p>
        <a:p>
          <a:endParaRPr lang="de-DE" sz="1200" baseline="0"/>
        </a:p>
        <a:p>
          <a:r>
            <a:rPr lang="de-DE" sz="1200" baseline="0"/>
            <a:t>7. </a:t>
          </a:r>
        </a:p>
        <a:p>
          <a:r>
            <a:rPr lang="de-DE" sz="1200" baseline="0"/>
            <a:t>Mit dem Button "Rechnen!" können die Rechungen gestartet werden. </a:t>
          </a:r>
        </a:p>
        <a:p>
          <a:r>
            <a:rPr lang="de-DE" sz="1200" baseline="0"/>
            <a:t>Die für die Unsicherheitsfortpflanzung benötigten partiellen Ableitungen der Formel für die Ergebnisgröße (Erg)  nach den Eingangsgrößen werden von dem VBA-Modul numerisch berechnet und deren Werte dann in die Spalte G (orange gefärbt)  eingetragen. Mit diesen Werten berechnet Excel mit den Formeln in den Spalten H und I das Unsicherheiten-Budget. </a:t>
          </a:r>
        </a:p>
        <a:p>
          <a:r>
            <a:rPr lang="de-DE" sz="1200" baseline="0"/>
            <a:t>Für die Berechnung von Erkennnungs- und Nachweisgrenze wird allein der Wert von Nb (Zeile mit "#Bruttoimpulsanzahl Nb") variiert bzw. auch iteriert, wobei für jeden einzelnen Schritt die partiellen Ableitungen neu berechnet werden.  </a:t>
          </a:r>
        </a:p>
        <a:p>
          <a:endParaRPr lang="de-DE" sz="1200" baseline="0"/>
        </a:p>
        <a:p>
          <a:r>
            <a:rPr lang="de-DE" sz="1200" baseline="0"/>
            <a:t>8. </a:t>
          </a:r>
        </a:p>
        <a:p>
          <a:r>
            <a:rPr lang="de-DE" sz="1200" baseline="0"/>
            <a:t>Wenn man mit dem Button "Rechnen!" auf einen Fehler läuft (VBA-Abbruch), bleiben in der      originalen Zelle für die Bruttoimpulsanzahl meistens falsche (iterierte) Werte stehen.      </a:t>
          </a:r>
        </a:p>
        <a:p>
          <a:r>
            <a:rPr lang="de-DE" sz="1200" baseline="0"/>
            <a:t>Daher empfiehlt es sich, den originalen Wert der für Nb in einer leeren Zelle rechts von dem ersten Block "aufzubwahren". So kann dieser Wert in solch einem Fehlerfall leicht wiederhergestellt werden.</a:t>
          </a:r>
          <a:endParaRPr lang="de-DE" sz="12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
  <dimension ref="A1:O45"/>
  <sheetViews>
    <sheetView tabSelected="1" zoomScale="70" zoomScaleNormal="70" workbookViewId="0">
      <selection activeCell="J10" sqref="J10"/>
    </sheetView>
  </sheetViews>
  <sheetFormatPr baseColWidth="10" defaultRowHeight="13.8" x14ac:dyDescent="0.3"/>
  <cols>
    <col min="1" max="1" width="4.109375" customWidth="1"/>
    <col min="2" max="2" width="39.109375" customWidth="1"/>
    <col min="3" max="3" width="8" customWidth="1"/>
    <col min="4" max="4" width="13.21875" customWidth="1"/>
    <col min="5" max="5" width="14.77734375" customWidth="1"/>
    <col min="6" max="6" width="12.88671875" customWidth="1"/>
    <col min="7" max="7" width="12.109375" customWidth="1"/>
    <col min="8" max="8" width="11.88671875" customWidth="1"/>
    <col min="9" max="9" width="15" customWidth="1"/>
  </cols>
  <sheetData>
    <row r="1" spans="1:15" ht="30" customHeight="1" x14ac:dyDescent="0.3">
      <c r="A1" s="13"/>
      <c r="B1" s="55" t="s">
        <v>66</v>
      </c>
      <c r="C1" s="55"/>
      <c r="D1" s="55"/>
      <c r="E1" s="55"/>
      <c r="F1" s="55"/>
      <c r="G1" s="55"/>
      <c r="H1" s="55"/>
      <c r="I1" s="55"/>
      <c r="J1" s="13"/>
      <c r="K1" s="13"/>
      <c r="L1" s="13"/>
      <c r="M1" s="13"/>
      <c r="N1" s="13"/>
      <c r="O1" s="13"/>
    </row>
    <row r="2" spans="1:15" ht="15" customHeight="1" x14ac:dyDescent="0.3">
      <c r="A2" s="13"/>
      <c r="B2" s="56" t="s">
        <v>67</v>
      </c>
      <c r="C2" s="31"/>
      <c r="D2" s="31"/>
      <c r="E2" s="31"/>
      <c r="G2" s="31" t="s">
        <v>43</v>
      </c>
      <c r="H2" s="57" t="s">
        <v>68</v>
      </c>
      <c r="J2" s="13"/>
      <c r="K2" s="13"/>
      <c r="L2" s="13"/>
      <c r="M2" s="13"/>
      <c r="N2" s="13"/>
      <c r="O2" s="13"/>
    </row>
    <row r="3" spans="1:15" ht="14.4" x14ac:dyDescent="0.3">
      <c r="A3" s="13"/>
      <c r="B3" s="32" t="s">
        <v>44</v>
      </c>
      <c r="C3" s="31"/>
      <c r="D3" s="31"/>
      <c r="E3" s="31"/>
      <c r="F3" s="31"/>
      <c r="G3" s="31"/>
      <c r="H3" s="31"/>
      <c r="I3" s="13"/>
      <c r="J3" s="13"/>
      <c r="K3" s="13"/>
      <c r="L3" s="13"/>
      <c r="M3" s="13"/>
      <c r="N3" s="13"/>
      <c r="O3" s="13"/>
    </row>
    <row r="4" spans="1:15" ht="14.4" x14ac:dyDescent="0.3">
      <c r="A4" s="13"/>
      <c r="B4" s="31"/>
      <c r="C4" s="31"/>
      <c r="D4" s="31"/>
      <c r="E4" s="31"/>
      <c r="F4" s="31"/>
      <c r="G4" s="31"/>
      <c r="H4" s="31"/>
      <c r="I4" s="13"/>
      <c r="J4" s="13"/>
      <c r="K4" s="13"/>
      <c r="L4" s="13"/>
      <c r="M4" s="13"/>
      <c r="N4" s="13"/>
      <c r="O4" s="13"/>
    </row>
    <row r="5" spans="1:15" ht="14.4" x14ac:dyDescent="0.3">
      <c r="A5" s="13"/>
      <c r="B5" s="32" t="s">
        <v>48</v>
      </c>
      <c r="C5" s="56" t="s">
        <v>69</v>
      </c>
      <c r="D5" s="31"/>
      <c r="E5" s="31"/>
      <c r="F5" s="31"/>
      <c r="G5" s="31"/>
      <c r="H5" s="31"/>
      <c r="I5" s="13"/>
      <c r="J5" s="13"/>
      <c r="K5" s="13"/>
      <c r="L5" s="13"/>
      <c r="M5" s="13"/>
      <c r="N5" s="13"/>
      <c r="O5" s="13"/>
    </row>
    <row r="6" spans="1:15" ht="14.4" x14ac:dyDescent="0.3">
      <c r="A6" s="41"/>
      <c r="B6" s="33"/>
      <c r="C6" s="33"/>
      <c r="D6" s="33"/>
      <c r="E6" s="41"/>
      <c r="F6" s="41"/>
      <c r="G6" s="53"/>
      <c r="H6" s="41"/>
      <c r="I6" s="41"/>
      <c r="J6" s="41"/>
      <c r="K6" s="41"/>
      <c r="L6" s="41"/>
      <c r="M6" s="41"/>
      <c r="N6" s="41"/>
      <c r="O6" s="41"/>
    </row>
    <row r="7" spans="1:15" ht="14.4" x14ac:dyDescent="0.3">
      <c r="A7" s="41"/>
      <c r="B7" s="34" t="s">
        <v>10</v>
      </c>
      <c r="C7" s="35">
        <v>8</v>
      </c>
      <c r="D7" s="4"/>
      <c r="E7" s="4"/>
      <c r="F7" s="4"/>
      <c r="G7" s="42" t="s">
        <v>47</v>
      </c>
      <c r="H7" s="43" t="s">
        <v>62</v>
      </c>
      <c r="I7" s="44"/>
      <c r="J7" s="4"/>
      <c r="K7" s="4"/>
      <c r="L7" s="4"/>
      <c r="M7" s="4"/>
      <c r="N7" s="4"/>
      <c r="O7" s="4"/>
    </row>
    <row r="8" spans="1:15" ht="14.4" x14ac:dyDescent="0.3">
      <c r="A8" s="41"/>
      <c r="B8" s="36" t="s">
        <v>63</v>
      </c>
      <c r="C8" s="37">
        <v>3</v>
      </c>
      <c r="D8" s="4"/>
      <c r="E8" s="4"/>
      <c r="F8" s="4"/>
      <c r="G8" s="45"/>
      <c r="H8" s="46" t="s">
        <v>45</v>
      </c>
      <c r="I8" s="47"/>
      <c r="J8" s="4"/>
      <c r="K8" s="4"/>
      <c r="L8" s="4"/>
      <c r="M8" s="4"/>
      <c r="N8" s="4"/>
      <c r="O8" s="4"/>
    </row>
    <row r="9" spans="1:15" ht="14.4" x14ac:dyDescent="0.3">
      <c r="A9" s="41"/>
      <c r="B9" s="36" t="s">
        <v>64</v>
      </c>
      <c r="C9" s="37">
        <v>1.645</v>
      </c>
      <c r="D9" s="4"/>
      <c r="E9" s="4"/>
      <c r="F9" s="4"/>
      <c r="G9" s="48"/>
      <c r="H9" s="49" t="s">
        <v>49</v>
      </c>
      <c r="I9" s="50"/>
      <c r="J9" s="4"/>
      <c r="K9" s="4"/>
      <c r="L9" s="4"/>
      <c r="M9" s="4"/>
      <c r="N9" s="4"/>
      <c r="O9" s="4"/>
    </row>
    <row r="10" spans="1:15" ht="14.4" x14ac:dyDescent="0.3">
      <c r="A10" s="41"/>
      <c r="B10" s="38" t="s">
        <v>65</v>
      </c>
      <c r="C10" s="39">
        <v>0.05</v>
      </c>
      <c r="D10" s="4"/>
      <c r="E10" s="4"/>
      <c r="F10" s="4"/>
      <c r="G10" s="51" t="s">
        <v>46</v>
      </c>
      <c r="H10" s="11" t="s">
        <v>6</v>
      </c>
      <c r="I10" s="4"/>
      <c r="J10" s="4"/>
      <c r="K10" s="1"/>
      <c r="L10" s="4"/>
      <c r="M10" s="4"/>
      <c r="N10" s="4"/>
      <c r="O10" s="4"/>
    </row>
    <row r="11" spans="1:15" ht="14.4" x14ac:dyDescent="0.3">
      <c r="A11" s="4"/>
      <c r="B11" s="4"/>
      <c r="C11" s="4"/>
      <c r="D11" s="4"/>
      <c r="E11" s="4"/>
      <c r="F11" s="4"/>
      <c r="G11" s="4"/>
      <c r="H11" s="52" t="s">
        <v>3</v>
      </c>
      <c r="I11" s="52"/>
      <c r="J11" s="1"/>
      <c r="K11" s="1"/>
      <c r="L11" s="4"/>
      <c r="M11" s="4"/>
      <c r="N11" s="4"/>
      <c r="O11" s="4"/>
    </row>
    <row r="12" spans="1:15" ht="14.4" x14ac:dyDescent="0.3">
      <c r="A12" s="4"/>
      <c r="B12" s="4"/>
      <c r="C12" s="4"/>
      <c r="D12" s="4"/>
      <c r="E12" s="4"/>
      <c r="F12" s="11"/>
      <c r="G12" s="12"/>
      <c r="H12" s="4"/>
      <c r="I12" s="4"/>
      <c r="J12" s="1"/>
      <c r="K12" s="1"/>
      <c r="L12" s="4"/>
      <c r="M12" s="4"/>
      <c r="N12" s="4"/>
      <c r="O12" s="4"/>
    </row>
    <row r="13" spans="1:15" ht="14.4" x14ac:dyDescent="0.3">
      <c r="A13" s="4"/>
      <c r="B13" s="4" t="s">
        <v>8</v>
      </c>
      <c r="C13" s="4"/>
      <c r="D13" s="4"/>
      <c r="E13" s="4"/>
      <c r="F13" s="4"/>
      <c r="G13" s="4" t="s">
        <v>9</v>
      </c>
      <c r="H13" s="4"/>
      <c r="I13" s="4"/>
      <c r="J13" s="1"/>
      <c r="K13" s="1"/>
      <c r="L13" s="4"/>
      <c r="M13" s="4"/>
      <c r="N13" s="4"/>
      <c r="O13" s="4"/>
    </row>
    <row r="14" spans="1:15" ht="14.4" x14ac:dyDescent="0.3">
      <c r="A14" s="4"/>
      <c r="B14" s="54" t="s">
        <v>11</v>
      </c>
      <c r="C14" s="6" t="s">
        <v>61</v>
      </c>
      <c r="D14" s="6" t="s">
        <v>60</v>
      </c>
      <c r="E14" s="7" t="s">
        <v>7</v>
      </c>
      <c r="F14" s="9" t="s">
        <v>59</v>
      </c>
      <c r="G14" s="8" t="s">
        <v>0</v>
      </c>
      <c r="H14" s="7" t="s">
        <v>2</v>
      </c>
      <c r="I14" s="9" t="s">
        <v>4</v>
      </c>
      <c r="J14" s="4"/>
      <c r="K14" s="4"/>
      <c r="L14" s="4"/>
      <c r="M14" s="4"/>
      <c r="N14" s="4"/>
      <c r="O14" s="4"/>
    </row>
    <row r="15" spans="1:15" ht="14.4" x14ac:dyDescent="0.3">
      <c r="A15" s="4"/>
      <c r="B15" s="2"/>
      <c r="C15" s="1"/>
      <c r="D15" s="1"/>
      <c r="E15" s="15"/>
      <c r="F15" s="18"/>
      <c r="G15" s="5" t="s">
        <v>1</v>
      </c>
      <c r="H15" s="3" t="s">
        <v>4</v>
      </c>
      <c r="I15" s="10" t="s">
        <v>5</v>
      </c>
      <c r="J15" s="4"/>
      <c r="K15" s="1"/>
      <c r="L15" s="4"/>
      <c r="M15" s="4"/>
      <c r="N15" s="4"/>
      <c r="O15" s="4"/>
    </row>
    <row r="16" spans="1:15" ht="14.4" x14ac:dyDescent="0.3">
      <c r="A16" t="s">
        <v>50</v>
      </c>
      <c r="B16" s="65" t="s">
        <v>12</v>
      </c>
      <c r="C16" s="66"/>
      <c r="D16" s="66" t="s">
        <v>13</v>
      </c>
      <c r="E16" s="60">
        <v>14099.8</v>
      </c>
      <c r="F16" s="76">
        <f>SQRT(Nb)</f>
        <v>118.74257871547172</v>
      </c>
      <c r="G16" s="25">
        <v>2.2822822819508223E-5</v>
      </c>
      <c r="H16" s="19">
        <f>ABS(F16*G16)</f>
        <v>2.7100408351547196E-3</v>
      </c>
      <c r="I16" s="21">
        <f>H16^2/uErg^2*100</f>
        <v>1.9507317418817036</v>
      </c>
    </row>
    <row r="17" spans="1:9" ht="14.4" x14ac:dyDescent="0.3">
      <c r="A17" t="s">
        <v>51</v>
      </c>
      <c r="B17" s="67" t="s">
        <v>72</v>
      </c>
      <c r="C17" s="61" t="s">
        <v>20</v>
      </c>
      <c r="D17" s="63" t="s">
        <v>73</v>
      </c>
      <c r="E17" s="62">
        <v>5.8300000000000001E-3</v>
      </c>
      <c r="F17" s="77">
        <v>1.5270887000000001E-4</v>
      </c>
      <c r="G17" s="25">
        <v>-3.8798798745934628</v>
      </c>
      <c r="H17" s="19">
        <f>ABS(F17*G17)</f>
        <v>5.924920713849095E-4</v>
      </c>
      <c r="I17" s="21">
        <f>H17^2/uErg^2*100</f>
        <v>9.3241868330469768E-2</v>
      </c>
    </row>
    <row r="18" spans="1:9" ht="14.4" x14ac:dyDescent="0.3">
      <c r="A18" t="s">
        <v>52</v>
      </c>
      <c r="B18" s="67" t="s">
        <v>74</v>
      </c>
      <c r="C18" s="61" t="s">
        <v>75</v>
      </c>
      <c r="D18" s="63" t="s">
        <v>76</v>
      </c>
      <c r="E18" s="62">
        <v>170000</v>
      </c>
      <c r="F18" s="77"/>
      <c r="G18" s="25">
        <v>-1.8929230323728275E-6</v>
      </c>
      <c r="H18" s="19">
        <f>ABS(F18*G18)</f>
        <v>0</v>
      </c>
      <c r="I18" s="21">
        <f>H18^2/uErg^2*100</f>
        <v>0</v>
      </c>
    </row>
    <row r="19" spans="1:9" ht="14.4" x14ac:dyDescent="0.3">
      <c r="A19" t="s">
        <v>53</v>
      </c>
      <c r="B19" s="67" t="s">
        <v>77</v>
      </c>
      <c r="C19" s="61" t="s">
        <v>75</v>
      </c>
      <c r="D19" s="63" t="s">
        <v>78</v>
      </c>
      <c r="E19" s="62">
        <v>250000</v>
      </c>
      <c r="F19" s="77"/>
      <c r="G19" s="25">
        <v>0</v>
      </c>
      <c r="H19" s="19">
        <f>ABS(F19*G19)</f>
        <v>0</v>
      </c>
      <c r="I19" s="21">
        <f>H19^2/uErg^2*100</f>
        <v>0</v>
      </c>
    </row>
    <row r="20" spans="1:9" ht="14.4" x14ac:dyDescent="0.3">
      <c r="A20" t="s">
        <v>54</v>
      </c>
      <c r="B20" s="67" t="s">
        <v>79</v>
      </c>
      <c r="C20" s="61" t="s">
        <v>80</v>
      </c>
      <c r="D20" s="63" t="s">
        <v>81</v>
      </c>
      <c r="E20" s="64">
        <v>0.55500000000000005</v>
      </c>
      <c r="F20" s="77">
        <v>2.5000000000000001E-3</v>
      </c>
      <c r="G20" s="25">
        <v>-0.53905808705678737</v>
      </c>
      <c r="H20" s="19">
        <f>ABS(F20*G20)</f>
        <v>1.3476452176419684E-3</v>
      </c>
      <c r="I20" s="21">
        <f>H20^2/uErg^2*100</f>
        <v>0.48238859339047868</v>
      </c>
    </row>
    <row r="21" spans="1:9" ht="14.4" x14ac:dyDescent="0.3">
      <c r="A21" t="s">
        <v>55</v>
      </c>
      <c r="B21" s="67" t="s">
        <v>82</v>
      </c>
      <c r="C21" s="61" t="s">
        <v>83</v>
      </c>
      <c r="D21" s="63" t="s">
        <v>84</v>
      </c>
      <c r="E21" s="64">
        <v>1.615</v>
      </c>
      <c r="F21" s="77">
        <v>6.4600000000000005E-2</v>
      </c>
      <c r="G21" s="25">
        <v>0.18524924923939451</v>
      </c>
      <c r="H21" s="19">
        <f>ABS(F21*G21)</f>
        <v>1.1967101500864887E-2</v>
      </c>
      <c r="I21" s="21">
        <f>H21^2/uErg^2*100</f>
        <v>38.038539182700589</v>
      </c>
    </row>
    <row r="22" spans="1:9" ht="14.4" x14ac:dyDescent="0.3">
      <c r="A22" t="s">
        <v>56</v>
      </c>
      <c r="B22" s="67" t="s">
        <v>85</v>
      </c>
      <c r="C22" s="61"/>
      <c r="D22" s="63" t="s">
        <v>86</v>
      </c>
      <c r="E22" s="64">
        <v>0.75</v>
      </c>
      <c r="F22" s="77">
        <v>3.7499999999999999E-2</v>
      </c>
      <c r="G22" s="25">
        <v>-0.3989029844960375</v>
      </c>
      <c r="H22" s="19">
        <f>ABS(F22*G22)</f>
        <v>1.4958861918601405E-2</v>
      </c>
      <c r="I22" s="21">
        <f>H22^2/uErg^2*100</f>
        <v>59.435098613696759</v>
      </c>
    </row>
    <row r="23" spans="1:9" ht="14.4" x14ac:dyDescent="0.3">
      <c r="A23" t="s">
        <v>57</v>
      </c>
      <c r="B23" s="67" t="s">
        <v>87</v>
      </c>
      <c r="C23" s="61"/>
      <c r="D23" s="63" t="s">
        <v>88</v>
      </c>
      <c r="E23" s="64">
        <v>1</v>
      </c>
      <c r="F23" s="77">
        <v>0</v>
      </c>
      <c r="G23" s="25">
        <v>0.29917753752162213</v>
      </c>
      <c r="H23" s="19">
        <f>ABS(F23*G23)</f>
        <v>0</v>
      </c>
      <c r="I23" s="21">
        <f>H23^2/uErg^2*100</f>
        <v>0</v>
      </c>
    </row>
    <row r="24" spans="1:9" x14ac:dyDescent="0.3">
      <c r="B24" s="20"/>
      <c r="C24" s="19"/>
      <c r="D24" s="19"/>
      <c r="E24" s="19"/>
      <c r="F24" s="21"/>
      <c r="G24" s="20"/>
      <c r="H24" s="19"/>
      <c r="I24" s="21"/>
    </row>
    <row r="25" spans="1:9" x14ac:dyDescent="0.3">
      <c r="B25" s="22" t="s">
        <v>14</v>
      </c>
      <c r="C25" s="23"/>
      <c r="D25" s="23"/>
      <c r="E25" s="23"/>
      <c r="F25" s="24"/>
      <c r="G25" s="22"/>
      <c r="H25" s="23"/>
      <c r="I25" s="24"/>
    </row>
    <row r="26" spans="1:9" ht="14.4" x14ac:dyDescent="0.3">
      <c r="B26" s="26" t="s">
        <v>15</v>
      </c>
      <c r="C26" s="27"/>
      <c r="D26" s="28" t="s">
        <v>16</v>
      </c>
      <c r="E26" s="29"/>
    </row>
    <row r="27" spans="1:9" ht="14.4" x14ac:dyDescent="0.3">
      <c r="B27" s="30" t="s">
        <v>17</v>
      </c>
      <c r="C27" s="19"/>
      <c r="D27" s="19"/>
      <c r="E27" s="21" t="s">
        <v>18</v>
      </c>
    </row>
    <row r="28" spans="1:9" ht="14.4" x14ac:dyDescent="0.3">
      <c r="A28" t="s">
        <v>58</v>
      </c>
      <c r="B28" s="65" t="s">
        <v>19</v>
      </c>
      <c r="C28" s="66" t="s">
        <v>20</v>
      </c>
      <c r="D28" s="66" t="s">
        <v>21</v>
      </c>
      <c r="E28" s="72">
        <f>Nb/tm</f>
        <v>8.294E-2</v>
      </c>
    </row>
    <row r="29" spans="1:9" x14ac:dyDescent="0.3">
      <c r="B29" s="68"/>
      <c r="C29" s="69"/>
      <c r="D29" s="69"/>
      <c r="E29" s="21"/>
    </row>
    <row r="30" spans="1:9" x14ac:dyDescent="0.3">
      <c r="B30" s="68" t="s">
        <v>23</v>
      </c>
      <c r="C30" s="69"/>
      <c r="D30" s="69"/>
      <c r="E30" s="21"/>
    </row>
    <row r="31" spans="1:9" x14ac:dyDescent="0.3">
      <c r="B31" s="68"/>
      <c r="C31" s="69"/>
      <c r="D31" s="69"/>
      <c r="E31" s="21"/>
    </row>
    <row r="32" spans="1:9" ht="14.4" x14ac:dyDescent="0.3">
      <c r="B32" s="65" t="s">
        <v>24</v>
      </c>
      <c r="C32" s="66" t="s">
        <v>20</v>
      </c>
      <c r="D32" s="66" t="s">
        <v>25</v>
      </c>
      <c r="E32" s="72">
        <f>Rb-R0</f>
        <v>7.7109999999999998E-2</v>
      </c>
    </row>
    <row r="33" spans="2:11" ht="14.4" x14ac:dyDescent="0.3">
      <c r="B33" s="65" t="s">
        <v>42</v>
      </c>
      <c r="C33" s="66" t="s">
        <v>71</v>
      </c>
      <c r="D33" s="66" t="s">
        <v>26</v>
      </c>
      <c r="E33" s="73">
        <f>_f2*phia/eta/mFM</f>
        <v>3.8798798798798795</v>
      </c>
    </row>
    <row r="34" spans="2:11" ht="14.4" x14ac:dyDescent="0.3">
      <c r="B34" s="65" t="s">
        <v>27</v>
      </c>
      <c r="C34" s="66" t="s">
        <v>70</v>
      </c>
      <c r="D34" s="66" t="s">
        <v>28</v>
      </c>
      <c r="E34" s="72">
        <f>Faktor*Rn</f>
        <v>0.29917753753753751</v>
      </c>
      <c r="F34" s="78">
        <v>4.4813369311681962E-3</v>
      </c>
      <c r="G34" t="s">
        <v>29</v>
      </c>
    </row>
    <row r="35" spans="2:11" ht="14.4" x14ac:dyDescent="0.3">
      <c r="B35" s="70" t="s">
        <v>30</v>
      </c>
      <c r="C35" s="71" t="s">
        <v>70</v>
      </c>
      <c r="D35" s="71" t="s">
        <v>31</v>
      </c>
      <c r="E35" s="79">
        <f>SQRT(SUMPRODUCT(H16:H23,H16:H23))</f>
        <v>1.9403365276345216E-2</v>
      </c>
    </row>
    <row r="36" spans="2:11" ht="14.4" x14ac:dyDescent="0.3">
      <c r="B36" s="58"/>
      <c r="C36" s="58"/>
      <c r="D36" s="58"/>
      <c r="E36" s="58"/>
    </row>
    <row r="37" spans="2:11" ht="14.4" x14ac:dyDescent="0.3">
      <c r="B37" s="16" t="s">
        <v>32</v>
      </c>
      <c r="C37" s="58" t="s">
        <v>70</v>
      </c>
      <c r="D37" s="58" t="s">
        <v>22</v>
      </c>
      <c r="E37" s="59">
        <v>2.7938558102871937E-3</v>
      </c>
      <c r="I37" s="13"/>
      <c r="J37" s="14"/>
      <c r="K37" s="13"/>
    </row>
    <row r="38" spans="2:11" ht="14.4" x14ac:dyDescent="0.3">
      <c r="B38" s="16" t="s">
        <v>33</v>
      </c>
      <c r="C38" s="58" t="s">
        <v>70</v>
      </c>
      <c r="D38" s="58" t="s">
        <v>22</v>
      </c>
      <c r="E38" s="59">
        <v>4.4813357100504563E-3</v>
      </c>
    </row>
    <row r="40" spans="2:11" x14ac:dyDescent="0.3">
      <c r="B40" t="s">
        <v>34</v>
      </c>
    </row>
    <row r="41" spans="2:11" ht="14.4" x14ac:dyDescent="0.3">
      <c r="B41" s="17" t="s">
        <v>35</v>
      </c>
      <c r="C41" s="58" t="s">
        <v>22</v>
      </c>
      <c r="D41" s="58" t="s">
        <v>36</v>
      </c>
      <c r="E41" s="75">
        <f>NORMDIST(Erg/uErg,0,1,TRUE)</f>
        <v>1</v>
      </c>
    </row>
    <row r="42" spans="2:11" x14ac:dyDescent="0.3">
      <c r="B42" s="40" t="s">
        <v>37</v>
      </c>
      <c r="C42" t="s">
        <v>70</v>
      </c>
      <c r="D42" t="s">
        <v>38</v>
      </c>
      <c r="E42" s="74">
        <f>Erg+(uErg*EXP(- ((Erg/uErg)^2)/2))/SQRT(2*PI())/Omega</f>
        <v>0.29917753753753751</v>
      </c>
    </row>
    <row r="43" spans="2:11" x14ac:dyDescent="0.3">
      <c r="B43" s="40" t="s">
        <v>39</v>
      </c>
      <c r="C43" t="s">
        <v>70</v>
      </c>
      <c r="D43" t="s">
        <v>22</v>
      </c>
      <c r="E43" s="74">
        <f>SQRT(uErg^2-(BestWert-Erg)*BestWert)</f>
        <v>1.9403365276345216E-2</v>
      </c>
    </row>
    <row r="44" spans="2:11" x14ac:dyDescent="0.3">
      <c r="B44" s="40" t="s">
        <v>40</v>
      </c>
      <c r="C44" t="s">
        <v>70</v>
      </c>
      <c r="D44" t="s">
        <v>22</v>
      </c>
      <c r="E44" s="74">
        <f>Erg-uErg*NORMINV(Omega*(1-gamma/2),0,1)</f>
        <v>0.26114764041702582</v>
      </c>
    </row>
    <row r="45" spans="2:11" x14ac:dyDescent="0.3">
      <c r="B45" s="40" t="s">
        <v>41</v>
      </c>
      <c r="C45" t="s">
        <v>70</v>
      </c>
      <c r="D45" t="s">
        <v>22</v>
      </c>
      <c r="E45" s="74">
        <f>Erg+uErg*NORMINV(1-Omega*gamma/2,0,1)</f>
        <v>0.3372074346580492</v>
      </c>
    </row>
  </sheetData>
  <mergeCells count="1">
    <mergeCell ref="B1:I1"/>
  </mergeCells>
  <phoneticPr fontId="0" type="noConversion"/>
  <pageMargins left="0.17" right="0.18" top="0.22" bottom="0.32" header="0.23" footer="0.17"/>
  <pageSetup paperSize="9" scale="99" orientation="portrait" horizontalDpi="150" verticalDpi="150" r:id="rId1"/>
  <drawing r:id="rId2"/>
  <legacyDrawing r:id="rId3"/>
  <mc:AlternateContent xmlns:mc="http://schemas.openxmlformats.org/markup-compatibility/2006">
    <mc:Choice Requires="x14">
      <controls>
        <mc:AlternateContent xmlns:mc="http://schemas.openxmlformats.org/markup-compatibility/2006">
          <mc:Choice Requires="x14">
            <control shapeId="1411" r:id="rId4" name="Button 387">
              <controlPr defaultSize="0" print="0" autoFill="0" autoPict="0" macro="[0]!GenVNames2">
                <anchor moveWithCells="1">
                  <from>
                    <xdr:col>3</xdr:col>
                    <xdr:colOff>472440</xdr:colOff>
                    <xdr:row>6</xdr:row>
                    <xdr:rowOff>60960</xdr:rowOff>
                  </from>
                  <to>
                    <xdr:col>5</xdr:col>
                    <xdr:colOff>198120</xdr:colOff>
                    <xdr:row>9</xdr:row>
                    <xdr:rowOff>99060</xdr:rowOff>
                  </to>
                </anchor>
              </controlPr>
            </control>
          </mc:Choice>
        </mc:AlternateContent>
        <mc:AlternateContent xmlns:mc="http://schemas.openxmlformats.org/markup-compatibility/2006">
          <mc:Choice Requires="x14">
            <control shapeId="1414" r:id="rId5" name="Button 390">
              <controlPr defaultSize="0" print="0" autoFill="0" autoPict="0" macro="[0]!GenVNames2">
                <anchor moveWithCells="1">
                  <from>
                    <xdr:col>3</xdr:col>
                    <xdr:colOff>472440</xdr:colOff>
                    <xdr:row>6</xdr:row>
                    <xdr:rowOff>60960</xdr:rowOff>
                  </from>
                  <to>
                    <xdr:col>5</xdr:col>
                    <xdr:colOff>205740</xdr:colOff>
                    <xdr:row>9</xdr:row>
                    <xdr:rowOff>99060</xdr:rowOff>
                  </to>
                </anchor>
              </controlPr>
            </control>
          </mc:Choice>
        </mc:AlternateContent>
        <mc:AlternateContent xmlns:mc="http://schemas.openxmlformats.org/markup-compatibility/2006">
          <mc:Choice Requires="x14">
            <control shapeId="1417" r:id="rId6" name="Button 393">
              <controlPr defaultSize="0" print="0" autoFill="0" autoPict="0" macro="[0]!GenVNames2">
                <anchor moveWithCells="1">
                  <from>
                    <xdr:col>3</xdr:col>
                    <xdr:colOff>472440</xdr:colOff>
                    <xdr:row>6</xdr:row>
                    <xdr:rowOff>60960</xdr:rowOff>
                  </from>
                  <to>
                    <xdr:col>5</xdr:col>
                    <xdr:colOff>205740</xdr:colOff>
                    <xdr:row>9</xdr:row>
                    <xdr:rowOff>99060</xdr:rowOff>
                  </to>
                </anchor>
              </controlPr>
            </control>
          </mc:Choice>
        </mc:AlternateContent>
        <mc:AlternateContent xmlns:mc="http://schemas.openxmlformats.org/markup-compatibility/2006">
          <mc:Choice Requires="x14">
            <control shapeId="1420" r:id="rId7" name="Button 396">
              <controlPr defaultSize="0" print="0" autoFill="0" autoPict="0" macro="[0]!GenVNames2">
                <anchor moveWithCells="1">
                  <from>
                    <xdr:col>3</xdr:col>
                    <xdr:colOff>472440</xdr:colOff>
                    <xdr:row>6</xdr:row>
                    <xdr:rowOff>60960</xdr:rowOff>
                  </from>
                  <to>
                    <xdr:col>5</xdr:col>
                    <xdr:colOff>205740</xdr:colOff>
                    <xdr:row>9</xdr:row>
                    <xdr:rowOff>99060</xdr:rowOff>
                  </to>
                </anchor>
              </controlPr>
            </control>
          </mc:Choice>
        </mc:AlternateContent>
        <mc:AlternateContent xmlns:mc="http://schemas.openxmlformats.org/markup-compatibility/2006">
          <mc:Choice Requires="x14">
            <control shapeId="1423" r:id="rId8" name="Button 399">
              <controlPr defaultSize="0" print="0" autoFill="0" autoPict="0" macro="[0]!GenVNames2">
                <anchor moveWithCells="1">
                  <from>
                    <xdr:col>3</xdr:col>
                    <xdr:colOff>472440</xdr:colOff>
                    <xdr:row>6</xdr:row>
                    <xdr:rowOff>60960</xdr:rowOff>
                  </from>
                  <to>
                    <xdr:col>5</xdr:col>
                    <xdr:colOff>205740</xdr:colOff>
                    <xdr:row>9</xdr:row>
                    <xdr:rowOff>99060</xdr:rowOff>
                  </to>
                </anchor>
              </controlPr>
            </control>
          </mc:Choice>
        </mc:AlternateContent>
        <mc:AlternateContent xmlns:mc="http://schemas.openxmlformats.org/markup-compatibility/2006">
          <mc:Choice Requires="x14">
            <control shapeId="1426" r:id="rId9" name="Button 402">
              <controlPr defaultSize="0" print="0" autoFill="0" autoPict="0" macro="[0]!GenVNames2">
                <anchor moveWithCells="1">
                  <from>
                    <xdr:col>3</xdr:col>
                    <xdr:colOff>472440</xdr:colOff>
                    <xdr:row>6</xdr:row>
                    <xdr:rowOff>60960</xdr:rowOff>
                  </from>
                  <to>
                    <xdr:col>5</xdr:col>
                    <xdr:colOff>205740</xdr:colOff>
                    <xdr:row>9</xdr:row>
                    <xdr:rowOff>99060</xdr:rowOff>
                  </to>
                </anchor>
              </controlPr>
            </control>
          </mc:Choice>
        </mc:AlternateContent>
        <mc:AlternateContent xmlns:mc="http://schemas.openxmlformats.org/markup-compatibility/2006">
          <mc:Choice Requires="x14">
            <control shapeId="1429" r:id="rId10" name="Button 405">
              <controlPr defaultSize="0" print="0" autoFill="0" autoPict="0" macro="[0]!GenVNames2">
                <anchor moveWithCells="1">
                  <from>
                    <xdr:col>3</xdr:col>
                    <xdr:colOff>472440</xdr:colOff>
                    <xdr:row>6</xdr:row>
                    <xdr:rowOff>60960</xdr:rowOff>
                  </from>
                  <to>
                    <xdr:col>5</xdr:col>
                    <xdr:colOff>205740</xdr:colOff>
                    <xdr:row>9</xdr:row>
                    <xdr:rowOff>99060</xdr:rowOff>
                  </to>
                </anchor>
              </controlPr>
            </control>
          </mc:Choice>
        </mc:AlternateContent>
        <mc:AlternateContent xmlns:mc="http://schemas.openxmlformats.org/markup-compatibility/2006">
          <mc:Choice Requires="x14">
            <control shapeId="1432" r:id="rId11" name="Button 408">
              <controlPr defaultSize="0" print="0" autoFill="0" autoPict="0" macro="[0]!GenVNames2">
                <anchor moveWithCells="1">
                  <from>
                    <xdr:col>3</xdr:col>
                    <xdr:colOff>472440</xdr:colOff>
                    <xdr:row>6</xdr:row>
                    <xdr:rowOff>60960</xdr:rowOff>
                  </from>
                  <to>
                    <xdr:col>5</xdr:col>
                    <xdr:colOff>205740</xdr:colOff>
                    <xdr:row>9</xdr:row>
                    <xdr:rowOff>99060</xdr:rowOff>
                  </to>
                </anchor>
              </controlPr>
            </control>
          </mc:Choice>
        </mc:AlternateContent>
        <mc:AlternateContent xmlns:mc="http://schemas.openxmlformats.org/markup-compatibility/2006">
          <mc:Choice Requires="x14">
            <control shapeId="1435" r:id="rId12" name="Button 411">
              <controlPr defaultSize="0" print="0" autoFill="0" autoPict="0" macro="[0]!GenVNames2">
                <anchor moveWithCells="1">
                  <from>
                    <xdr:col>3</xdr:col>
                    <xdr:colOff>472440</xdr:colOff>
                    <xdr:row>6</xdr:row>
                    <xdr:rowOff>60960</xdr:rowOff>
                  </from>
                  <to>
                    <xdr:col>5</xdr:col>
                    <xdr:colOff>205740</xdr:colOff>
                    <xdr:row>9</xdr:row>
                    <xdr:rowOff>99060</xdr:rowOff>
                  </to>
                </anchor>
              </controlPr>
            </control>
          </mc:Choice>
        </mc:AlternateContent>
        <mc:AlternateContent xmlns:mc="http://schemas.openxmlformats.org/markup-compatibility/2006">
          <mc:Choice Requires="x14">
            <control shapeId="1438" r:id="rId13" name="Button 414">
              <controlPr defaultSize="0" print="0" autoFill="0" autoPict="0" macro="[0]!GenVNames2">
                <anchor moveWithCells="1">
                  <from>
                    <xdr:col>3</xdr:col>
                    <xdr:colOff>472440</xdr:colOff>
                    <xdr:row>6</xdr:row>
                    <xdr:rowOff>60960</xdr:rowOff>
                  </from>
                  <to>
                    <xdr:col>5</xdr:col>
                    <xdr:colOff>205740</xdr:colOff>
                    <xdr:row>9</xdr:row>
                    <xdr:rowOff>99060</xdr:rowOff>
                  </to>
                </anchor>
              </controlPr>
            </control>
          </mc:Choice>
        </mc:AlternateContent>
        <mc:AlternateContent xmlns:mc="http://schemas.openxmlformats.org/markup-compatibility/2006">
          <mc:Choice Requires="x14">
            <control shapeId="1441" r:id="rId14" name="Button 417">
              <controlPr defaultSize="0" print="0" autoFill="0" autoPict="0" macro="[0]!GenVNames2">
                <anchor moveWithCells="1">
                  <from>
                    <xdr:col>3</xdr:col>
                    <xdr:colOff>472440</xdr:colOff>
                    <xdr:row>6</xdr:row>
                    <xdr:rowOff>60960</xdr:rowOff>
                  </from>
                  <to>
                    <xdr:col>5</xdr:col>
                    <xdr:colOff>205740</xdr:colOff>
                    <xdr:row>9</xdr:row>
                    <xdr:rowOff>99060</xdr:rowOff>
                  </to>
                </anchor>
              </controlPr>
            </control>
          </mc:Choice>
        </mc:AlternateContent>
        <mc:AlternateContent xmlns:mc="http://schemas.openxmlformats.org/markup-compatibility/2006">
          <mc:Choice Requires="x14">
            <control shapeId="1444" r:id="rId15" name="Button 420">
              <controlPr defaultSize="0" print="0" autoFill="0" autoPict="0" macro="[0]!GenVNames2">
                <anchor moveWithCells="1">
                  <from>
                    <xdr:col>3</xdr:col>
                    <xdr:colOff>472440</xdr:colOff>
                    <xdr:row>6</xdr:row>
                    <xdr:rowOff>60960</xdr:rowOff>
                  </from>
                  <to>
                    <xdr:col>5</xdr:col>
                    <xdr:colOff>198120</xdr:colOff>
                    <xdr:row>9</xdr:row>
                    <xdr:rowOff>99060</xdr:rowOff>
                  </to>
                </anchor>
              </controlPr>
            </control>
          </mc:Choice>
        </mc:AlternateContent>
        <mc:AlternateContent xmlns:mc="http://schemas.openxmlformats.org/markup-compatibility/2006">
          <mc:Choice Requires="x14">
            <control shapeId="1447" r:id="rId16" name="Button 423">
              <controlPr defaultSize="0" print="0" autoFill="0" autoPict="0" macro="[0]!GenVNames2">
                <anchor moveWithCells="1">
                  <from>
                    <xdr:col>3</xdr:col>
                    <xdr:colOff>472440</xdr:colOff>
                    <xdr:row>6</xdr:row>
                    <xdr:rowOff>60960</xdr:rowOff>
                  </from>
                  <to>
                    <xdr:col>5</xdr:col>
                    <xdr:colOff>198120</xdr:colOff>
                    <xdr:row>9</xdr:row>
                    <xdr:rowOff>99060</xdr:rowOff>
                  </to>
                </anchor>
              </controlPr>
            </control>
          </mc:Choice>
        </mc:AlternateContent>
        <mc:AlternateContent xmlns:mc="http://schemas.openxmlformats.org/markup-compatibility/2006">
          <mc:Choice Requires="x14">
            <control shapeId="1449" r:id="rId17" name="Button 425">
              <controlPr defaultSize="0" print="0" autoFill="0" autoPict="0" macro="[0]!GenVNames2">
                <anchor moveWithCells="1">
                  <from>
                    <xdr:col>3</xdr:col>
                    <xdr:colOff>472440</xdr:colOff>
                    <xdr:row>6</xdr:row>
                    <xdr:rowOff>60960</xdr:rowOff>
                  </from>
                  <to>
                    <xdr:col>5</xdr:col>
                    <xdr:colOff>198120</xdr:colOff>
                    <xdr:row>9</xdr:row>
                    <xdr:rowOff>99060</xdr:rowOff>
                  </to>
                </anchor>
              </controlPr>
            </control>
          </mc:Choice>
        </mc:AlternateContent>
        <mc:AlternateContent xmlns:mc="http://schemas.openxmlformats.org/markup-compatibility/2006">
          <mc:Choice Requires="x14">
            <control shapeId="1451" r:id="rId18" name="Button 427">
              <controlPr defaultSize="0" print="0" autoFill="0" autoPict="0" macro="[0]!GenVNames2">
                <anchor moveWithCells="1">
                  <from>
                    <xdr:col>3</xdr:col>
                    <xdr:colOff>472440</xdr:colOff>
                    <xdr:row>6</xdr:row>
                    <xdr:rowOff>60960</xdr:rowOff>
                  </from>
                  <to>
                    <xdr:col>5</xdr:col>
                    <xdr:colOff>198120</xdr:colOff>
                    <xdr:row>9</xdr:row>
                    <xdr:rowOff>99060</xdr:rowOff>
                  </to>
                </anchor>
              </controlPr>
            </control>
          </mc:Choice>
        </mc:AlternateContent>
        <mc:AlternateContent xmlns:mc="http://schemas.openxmlformats.org/markup-compatibility/2006">
          <mc:Choice Requires="x14">
            <control shapeId="1453" r:id="rId19" name="Button 429">
              <controlPr defaultSize="0" print="0" autoFill="0" autoPict="0" macro="[0]!GenVNames2">
                <anchor moveWithCells="1">
                  <from>
                    <xdr:col>3</xdr:col>
                    <xdr:colOff>472440</xdr:colOff>
                    <xdr:row>6</xdr:row>
                    <xdr:rowOff>60960</xdr:rowOff>
                  </from>
                  <to>
                    <xdr:col>5</xdr:col>
                    <xdr:colOff>198120</xdr:colOff>
                    <xdr:row>9</xdr:row>
                    <xdr:rowOff>99060</xdr:rowOff>
                  </to>
                </anchor>
              </controlPr>
            </control>
          </mc:Choice>
        </mc:AlternateContent>
        <mc:AlternateContent xmlns:mc="http://schemas.openxmlformats.org/markup-compatibility/2006">
          <mc:Choice Requires="x14">
            <control shapeId="1456" r:id="rId20" name="Button 432">
              <controlPr defaultSize="0" print="0" autoFill="0" autoPict="0" macro="[0]!GenVNames2">
                <anchor moveWithCells="1">
                  <from>
                    <xdr:col>3</xdr:col>
                    <xdr:colOff>472440</xdr:colOff>
                    <xdr:row>6</xdr:row>
                    <xdr:rowOff>60960</xdr:rowOff>
                  </from>
                  <to>
                    <xdr:col>5</xdr:col>
                    <xdr:colOff>198120</xdr:colOff>
                    <xdr:row>9</xdr:row>
                    <xdr:rowOff>99060</xdr:rowOff>
                  </to>
                </anchor>
              </controlPr>
            </control>
          </mc:Choice>
        </mc:AlternateContent>
        <mc:AlternateContent xmlns:mc="http://schemas.openxmlformats.org/markup-compatibility/2006">
          <mc:Choice Requires="x14">
            <control shapeId="1459" r:id="rId21" name="Button 435">
              <controlPr defaultSize="0" print="0" autoFill="0" autoPict="0" macro="[0]!GenVNames2">
                <anchor moveWithCells="1">
                  <from>
                    <xdr:col>3</xdr:col>
                    <xdr:colOff>472440</xdr:colOff>
                    <xdr:row>6</xdr:row>
                    <xdr:rowOff>60960</xdr:rowOff>
                  </from>
                  <to>
                    <xdr:col>5</xdr:col>
                    <xdr:colOff>198120</xdr:colOff>
                    <xdr:row>9</xdr:row>
                    <xdr:rowOff>99060</xdr:rowOff>
                  </to>
                </anchor>
              </controlPr>
            </control>
          </mc:Choice>
        </mc:AlternateContent>
        <mc:AlternateContent xmlns:mc="http://schemas.openxmlformats.org/markup-compatibility/2006">
          <mc:Choice Requires="x14">
            <control shapeId="1462" r:id="rId22" name="Button 438">
              <controlPr defaultSize="0" print="0" autoFill="0" autoPict="0" macro="[0]!GenVNames2">
                <anchor moveWithCells="1">
                  <from>
                    <xdr:col>3</xdr:col>
                    <xdr:colOff>472440</xdr:colOff>
                    <xdr:row>6</xdr:row>
                    <xdr:rowOff>60960</xdr:rowOff>
                  </from>
                  <to>
                    <xdr:col>5</xdr:col>
                    <xdr:colOff>198120</xdr:colOff>
                    <xdr:row>9</xdr:row>
                    <xdr:rowOff>106680</xdr:rowOff>
                  </to>
                </anchor>
              </controlPr>
            </control>
          </mc:Choice>
        </mc:AlternateContent>
        <mc:AlternateContent xmlns:mc="http://schemas.openxmlformats.org/markup-compatibility/2006">
          <mc:Choice Requires="x14">
            <control shapeId="1465" r:id="rId23" name="Button 441">
              <controlPr defaultSize="0" print="0" autoFill="0" autoPict="0" macro="[0]!GenVNames2">
                <anchor moveWithCells="1">
                  <from>
                    <xdr:col>3</xdr:col>
                    <xdr:colOff>472440</xdr:colOff>
                    <xdr:row>6</xdr:row>
                    <xdr:rowOff>60960</xdr:rowOff>
                  </from>
                  <to>
                    <xdr:col>5</xdr:col>
                    <xdr:colOff>198120</xdr:colOff>
                    <xdr:row>9</xdr:row>
                    <xdr:rowOff>106680</xdr:rowOff>
                  </to>
                </anchor>
              </controlPr>
            </control>
          </mc:Choice>
        </mc:AlternateContent>
        <mc:AlternateContent xmlns:mc="http://schemas.openxmlformats.org/markup-compatibility/2006">
          <mc:Choice Requires="x14">
            <control shapeId="1468" r:id="rId24" name="Button 444">
              <controlPr defaultSize="0" print="0" autoFill="0" autoPict="0" macro="[0]!GenVNames2">
                <anchor moveWithCells="1">
                  <from>
                    <xdr:col>3</xdr:col>
                    <xdr:colOff>472440</xdr:colOff>
                    <xdr:row>6</xdr:row>
                    <xdr:rowOff>60960</xdr:rowOff>
                  </from>
                  <to>
                    <xdr:col>5</xdr:col>
                    <xdr:colOff>198120</xdr:colOff>
                    <xdr:row>9</xdr:row>
                    <xdr:rowOff>106680</xdr:rowOff>
                  </to>
                </anchor>
              </controlPr>
            </control>
          </mc:Choice>
        </mc:AlternateContent>
        <mc:AlternateContent xmlns:mc="http://schemas.openxmlformats.org/markup-compatibility/2006">
          <mc:Choice Requires="x14">
            <control shapeId="1471" r:id="rId25" name="Button 447">
              <controlPr defaultSize="0" print="0" autoFill="0" autoPict="0" macro="[0]!GenVNames2">
                <anchor moveWithCells="1">
                  <from>
                    <xdr:col>3</xdr:col>
                    <xdr:colOff>472440</xdr:colOff>
                    <xdr:row>6</xdr:row>
                    <xdr:rowOff>60960</xdr:rowOff>
                  </from>
                  <to>
                    <xdr:col>5</xdr:col>
                    <xdr:colOff>198120</xdr:colOff>
                    <xdr:row>9</xdr:row>
                    <xdr:rowOff>106680</xdr:rowOff>
                  </to>
                </anchor>
              </controlPr>
            </control>
          </mc:Choice>
        </mc:AlternateContent>
        <mc:AlternateContent xmlns:mc="http://schemas.openxmlformats.org/markup-compatibility/2006">
          <mc:Choice Requires="x14">
            <control shapeId="1473" r:id="rId26" name="Button 449">
              <controlPr defaultSize="0" print="0" autoFill="0" autoPict="0" macro="[0]!GenVNames2">
                <anchor moveWithCells="1">
                  <from>
                    <xdr:col>3</xdr:col>
                    <xdr:colOff>472440</xdr:colOff>
                    <xdr:row>6</xdr:row>
                    <xdr:rowOff>60960</xdr:rowOff>
                  </from>
                  <to>
                    <xdr:col>5</xdr:col>
                    <xdr:colOff>198120</xdr:colOff>
                    <xdr:row>9</xdr:row>
                    <xdr:rowOff>106680</xdr:rowOff>
                  </to>
                </anchor>
              </controlPr>
            </control>
          </mc:Choice>
        </mc:AlternateContent>
        <mc:AlternateContent xmlns:mc="http://schemas.openxmlformats.org/markup-compatibility/2006">
          <mc:Choice Requires="x14">
            <control shapeId="1475" r:id="rId27" name="Button 451">
              <controlPr defaultSize="0" print="0" autoFill="0" autoPict="0" macro="[0]!GenVNames2">
                <anchor moveWithCells="1">
                  <from>
                    <xdr:col>3</xdr:col>
                    <xdr:colOff>472440</xdr:colOff>
                    <xdr:row>6</xdr:row>
                    <xdr:rowOff>60960</xdr:rowOff>
                  </from>
                  <to>
                    <xdr:col>5</xdr:col>
                    <xdr:colOff>198120</xdr:colOff>
                    <xdr:row>9</xdr:row>
                    <xdr:rowOff>106680</xdr:rowOff>
                  </to>
                </anchor>
              </controlPr>
            </control>
          </mc:Choice>
        </mc:AlternateContent>
        <mc:AlternateContent xmlns:mc="http://schemas.openxmlformats.org/markup-compatibility/2006">
          <mc:Choice Requires="x14">
            <control shapeId="1476" r:id="rId28" name="Button 452">
              <controlPr defaultSize="0" print="0" autoFill="0" autoPict="0" macro="[0]!Rechstart.Rechstart">
                <anchor moveWithCells="1">
                  <from>
                    <xdr:col>6</xdr:col>
                    <xdr:colOff>0</xdr:colOff>
                    <xdr:row>40</xdr:row>
                    <xdr:rowOff>0</xdr:rowOff>
                  </from>
                  <to>
                    <xdr:col>8</xdr:col>
                    <xdr:colOff>0</xdr:colOff>
                    <xdr:row>42</xdr:row>
                    <xdr:rowOff>152400</xdr:rowOff>
                  </to>
                </anchor>
              </controlPr>
            </control>
          </mc:Choice>
        </mc:AlternateContent>
        <mc:AlternateContent xmlns:mc="http://schemas.openxmlformats.org/markup-compatibility/2006">
          <mc:Choice Requires="x14">
            <control shapeId="1477" r:id="rId29" name="Button 453">
              <controlPr defaultSize="0" print="0" autoFill="0" autoPict="0" macro="[0]!GenVNames2">
                <anchor moveWithCells="1">
                  <from>
                    <xdr:col>3</xdr:col>
                    <xdr:colOff>472440</xdr:colOff>
                    <xdr:row>6</xdr:row>
                    <xdr:rowOff>60960</xdr:rowOff>
                  </from>
                  <to>
                    <xdr:col>5</xdr:col>
                    <xdr:colOff>198120</xdr:colOff>
                    <xdr:row>9</xdr:row>
                    <xdr:rowOff>106680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ilfe"/>
  <dimension ref="A1"/>
  <sheetViews>
    <sheetView topLeftCell="A43" workbookViewId="0">
      <selection activeCell="K58" sqref="K58"/>
    </sheetView>
  </sheetViews>
  <sheetFormatPr baseColWidth="10" defaultRowHeight="13.8" x14ac:dyDescent="0.3"/>
  <sheetData/>
  <phoneticPr fontId="0" type="noConversion"/>
  <pageMargins left="0.7" right="0.7" top="0.78740157499999996" bottom="0.78740157499999996" header="0.3" footer="0.3"/>
  <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vt:i4>
      </vt:variant>
      <vt:variant>
        <vt:lpstr>Benannte Bereiche</vt:lpstr>
      </vt:variant>
      <vt:variant>
        <vt:i4>16</vt:i4>
      </vt:variant>
    </vt:vector>
  </HeadingPairs>
  <TitlesOfParts>
    <vt:vector size="18" baseType="lpstr">
      <vt:lpstr>Tabelle1</vt:lpstr>
      <vt:lpstr>Hilfe</vt:lpstr>
      <vt:lpstr>_f2</vt:lpstr>
      <vt:lpstr>BestWert</vt:lpstr>
      <vt:lpstr>Erg</vt:lpstr>
      <vt:lpstr>eta</vt:lpstr>
      <vt:lpstr>Faktor</vt:lpstr>
      <vt:lpstr>gamma</vt:lpstr>
      <vt:lpstr>mFM</vt:lpstr>
      <vt:lpstr>Nb</vt:lpstr>
      <vt:lpstr>Omega</vt:lpstr>
      <vt:lpstr>phia</vt:lpstr>
      <vt:lpstr>R0</vt:lpstr>
      <vt:lpstr>Rb</vt:lpstr>
      <vt:lpstr>Rn</vt:lpstr>
      <vt:lpstr>t0</vt:lpstr>
      <vt:lpstr>tm</vt:lpstr>
      <vt:lpstr>uErg</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Günter Kanisch</dc:creator>
  <cp:lastModifiedBy>Andrea Heckel</cp:lastModifiedBy>
  <cp:lastPrinted>2011-10-11T16:10:29Z</cp:lastPrinted>
  <dcterms:created xsi:type="dcterms:W3CDTF">2010-06-01T05:48:06Z</dcterms:created>
  <dcterms:modified xsi:type="dcterms:W3CDTF">2019-05-29T12:04:14Z</dcterms:modified>
</cp:coreProperties>
</file>